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maxs/Downloads/eomagis-static/de/wp-content/uploads/sites/2/2018/12/"/>
    </mc:Choice>
  </mc:AlternateContent>
  <xr:revisionPtr revIDLastSave="0" documentId="13_ncr:1_{985481FD-C563-2D47-BB29-D9AB408D28AB}" xr6:coauthVersionLast="47" xr6:coauthVersionMax="47" xr10:uidLastSave="{00000000-0000-0000-0000-000000000000}"/>
  <bookViews>
    <workbookView xWindow="0" yWindow="500" windowWidth="38400" windowHeight="19320" tabRatio="500" xr2:uid="{00000000-000D-0000-FFFF-FFFF00000000}"/>
  </bookViews>
  <sheets>
    <sheet name="Übersicht" sheetId="13" r:id="rId1"/>
    <sheet name="Janua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2" l="1"/>
  <c r="A6" i="12" s="1"/>
  <c r="A7" i="12" s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A2" i="11"/>
  <c r="A6" i="11" s="1"/>
  <c r="A7" i="11" s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8" i="11"/>
  <c r="C16" i="13" s="1"/>
  <c r="A2" i="10"/>
  <c r="A6" i="10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A2" i="9"/>
  <c r="A6" i="9" s="1"/>
  <c r="A7" i="9" s="1"/>
  <c r="A8" i="9" s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8" i="9"/>
  <c r="C14" i="13" s="1"/>
  <c r="A2" i="8"/>
  <c r="A6" i="8" s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A2" i="7"/>
  <c r="A6" i="7" s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A2" i="2"/>
  <c r="A6" i="2" s="1"/>
  <c r="A7" i="2" s="1"/>
  <c r="A8" i="2" s="1"/>
  <c r="A9" i="2" s="1"/>
  <c r="A10" i="2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A2" i="4"/>
  <c r="A6" i="4" s="1"/>
  <c r="A7" i="4" s="1"/>
  <c r="A8" i="4" s="1"/>
  <c r="E6" i="4"/>
  <c r="E38" i="4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A2" i="6"/>
  <c r="A6" i="6" s="1"/>
  <c r="A7" i="6" s="1"/>
  <c r="A8" i="6" s="1"/>
  <c r="E8" i="6"/>
  <c r="E6" i="6"/>
  <c r="E7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A2" i="5"/>
  <c r="A6" i="5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A2" i="3"/>
  <c r="A6" i="3" s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A2" i="1"/>
  <c r="A6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A3" i="1"/>
  <c r="B31" i="13"/>
  <c r="A3" i="12"/>
  <c r="A3" i="11"/>
  <c r="A3" i="10"/>
  <c r="A3" i="9"/>
  <c r="A3" i="8"/>
  <c r="A3" i="7"/>
  <c r="A3" i="6"/>
  <c r="A3" i="5"/>
  <c r="A3" i="4"/>
  <c r="A3" i="3"/>
  <c r="A3" i="2"/>
  <c r="F6" i="11"/>
  <c r="F6" i="12"/>
  <c r="F7" i="6"/>
  <c r="F6" i="1"/>
  <c r="F6" i="6"/>
  <c r="F6" i="9"/>
  <c r="F6" i="3"/>
  <c r="F6" i="2"/>
  <c r="F8" i="9"/>
  <c r="F8" i="4"/>
  <c r="F6" i="5"/>
  <c r="F7" i="9"/>
  <c r="F7" i="2"/>
  <c r="E38" i="3" l="1"/>
  <c r="C8" i="13" s="1"/>
  <c r="E38" i="5"/>
  <c r="C10" i="13" s="1"/>
  <c r="G6" i="1"/>
  <c r="G6" i="3"/>
  <c r="G6" i="5"/>
  <c r="G6" i="2"/>
  <c r="G6" i="6"/>
  <c r="G7" i="6"/>
  <c r="G7" i="2"/>
  <c r="G7" i="9"/>
  <c r="G6" i="9"/>
  <c r="G6" i="11"/>
  <c r="G6" i="12"/>
  <c r="G8" i="4"/>
  <c r="E38" i="1"/>
  <c r="A11" i="2"/>
  <c r="A9" i="6"/>
  <c r="C9" i="13"/>
  <c r="E38" i="6"/>
  <c r="E38" i="2"/>
  <c r="A7" i="1"/>
  <c r="A7" i="3"/>
  <c r="A7" i="5"/>
  <c r="A9" i="4"/>
  <c r="E38" i="7"/>
  <c r="A7" i="7"/>
  <c r="E38" i="8"/>
  <c r="A7" i="8"/>
  <c r="G8" i="9"/>
  <c r="E38" i="10"/>
  <c r="A7" i="10"/>
  <c r="A8" i="11"/>
  <c r="A8" i="12"/>
  <c r="A9" i="9"/>
  <c r="E38" i="12"/>
  <c r="F7" i="12"/>
  <c r="F8" i="2"/>
  <c r="F9" i="2"/>
  <c r="F10" i="2"/>
  <c r="F6" i="10"/>
  <c r="F8" i="6"/>
  <c r="F6" i="7"/>
  <c r="F7" i="4"/>
  <c r="F7" i="11"/>
  <c r="F6" i="8"/>
  <c r="F6" i="4"/>
  <c r="G9" i="2" l="1"/>
  <c r="G6" i="4"/>
  <c r="G8" i="6"/>
  <c r="G7" i="12"/>
  <c r="G6" i="8"/>
  <c r="G6" i="7"/>
  <c r="G10" i="2"/>
  <c r="G6" i="10"/>
  <c r="G7" i="11"/>
  <c r="G7" i="4"/>
  <c r="G8" i="2"/>
  <c r="C17" i="13"/>
  <c r="A8" i="10"/>
  <c r="A8" i="3"/>
  <c r="C7" i="13"/>
  <c r="A9" i="12"/>
  <c r="A8" i="8"/>
  <c r="A8" i="7"/>
  <c r="A10" i="4"/>
  <c r="A8" i="5"/>
  <c r="A9" i="11"/>
  <c r="C12" i="13"/>
  <c r="C11" i="13"/>
  <c r="A12" i="2"/>
  <c r="C6" i="13"/>
  <c r="C15" i="13"/>
  <c r="A10" i="9"/>
  <c r="C13" i="13"/>
  <c r="A8" i="1"/>
  <c r="A10" i="6"/>
  <c r="F7" i="10"/>
  <c r="F7" i="8"/>
  <c r="F7" i="7"/>
  <c r="F7" i="1"/>
  <c r="F11" i="2"/>
  <c r="F8" i="11"/>
  <c r="F9" i="4"/>
  <c r="F7" i="3"/>
  <c r="F8" i="12"/>
  <c r="F7" i="5"/>
  <c r="F9" i="9"/>
  <c r="F9" i="6"/>
  <c r="C19" i="13" l="1"/>
  <c r="G7" i="5"/>
  <c r="G11" i="2"/>
  <c r="G7" i="7"/>
  <c r="G8" i="12"/>
  <c r="G7" i="3"/>
  <c r="G8" i="11"/>
  <c r="G7" i="8"/>
  <c r="G7" i="10"/>
  <c r="G9" i="9"/>
  <c r="G9" i="4"/>
  <c r="G7" i="1"/>
  <c r="G9" i="6"/>
  <c r="A11" i="6"/>
  <c r="A10" i="11"/>
  <c r="A9" i="8"/>
  <c r="A11" i="4"/>
  <c r="A9" i="1"/>
  <c r="A9" i="10"/>
  <c r="A11" i="9"/>
  <c r="A13" i="2"/>
  <c r="A9" i="5"/>
  <c r="A9" i="7"/>
  <c r="A10" i="12"/>
  <c r="A9" i="3"/>
  <c r="F12" i="2"/>
  <c r="F8" i="10"/>
  <c r="F8" i="7"/>
  <c r="F8" i="1"/>
  <c r="F8" i="5"/>
  <c r="F9" i="11"/>
  <c r="F8" i="3"/>
  <c r="F8" i="8"/>
  <c r="F9" i="12"/>
  <c r="F10" i="4"/>
  <c r="F10" i="9"/>
  <c r="F10" i="6"/>
  <c r="G8" i="5" l="1"/>
  <c r="G8" i="8"/>
  <c r="G8" i="3"/>
  <c r="G8" i="7"/>
  <c r="G8" i="10"/>
  <c r="G10" i="4"/>
  <c r="G9" i="11"/>
  <c r="G9" i="12"/>
  <c r="G10" i="9"/>
  <c r="G8" i="1"/>
  <c r="G12" i="2"/>
  <c r="G10" i="6"/>
  <c r="A11" i="12"/>
  <c r="A10" i="1"/>
  <c r="A10" i="8"/>
  <c r="A10" i="5"/>
  <c r="A12" i="6"/>
  <c r="A14" i="2"/>
  <c r="A12" i="9"/>
  <c r="A10" i="3"/>
  <c r="A10" i="7"/>
  <c r="A10" i="10"/>
  <c r="A12" i="4"/>
  <c r="A11" i="11"/>
  <c r="F9" i="10"/>
  <c r="F9" i="8"/>
  <c r="F11" i="9"/>
  <c r="F9" i="3"/>
  <c r="F11" i="4"/>
  <c r="F9" i="7"/>
  <c r="F13" i="2"/>
  <c r="F9" i="1"/>
  <c r="F10" i="11"/>
  <c r="F10" i="12"/>
  <c r="F9" i="5"/>
  <c r="F11" i="6"/>
  <c r="G9" i="3" l="1"/>
  <c r="G10" i="11"/>
  <c r="G9" i="1"/>
  <c r="G9" i="10"/>
  <c r="G13" i="2"/>
  <c r="G9" i="5"/>
  <c r="G11" i="4"/>
  <c r="G11" i="9"/>
  <c r="G9" i="7"/>
  <c r="G11" i="6"/>
  <c r="G9" i="8"/>
  <c r="G10" i="12"/>
  <c r="A12" i="11"/>
  <c r="A11" i="10"/>
  <c r="A15" i="2"/>
  <c r="A11" i="5"/>
  <c r="A11" i="1"/>
  <c r="A11" i="3"/>
  <c r="A11" i="7"/>
  <c r="A13" i="6"/>
  <c r="A11" i="8"/>
  <c r="A12" i="12"/>
  <c r="A13" i="4"/>
  <c r="A13" i="9"/>
  <c r="F10" i="1"/>
  <c r="F10" i="3"/>
  <c r="F10" i="8"/>
  <c r="F11" i="11"/>
  <c r="F12" i="9"/>
  <c r="F10" i="5"/>
  <c r="F14" i="2"/>
  <c r="F10" i="10"/>
  <c r="F12" i="4"/>
  <c r="F12" i="6"/>
  <c r="F10" i="7"/>
  <c r="F11" i="12"/>
  <c r="G14" i="2" l="1"/>
  <c r="G12" i="4"/>
  <c r="G10" i="8"/>
  <c r="G10" i="7"/>
  <c r="G10" i="1"/>
  <c r="G11" i="11"/>
  <c r="G12" i="9"/>
  <c r="G11" i="12"/>
  <c r="G12" i="6"/>
  <c r="G10" i="3"/>
  <c r="G10" i="5"/>
  <c r="G10" i="10"/>
  <c r="A14" i="9"/>
  <c r="A13" i="12"/>
  <c r="A14" i="6"/>
  <c r="A12" i="3"/>
  <c r="A12" i="5"/>
  <c r="A12" i="10"/>
  <c r="A14" i="4"/>
  <c r="A12" i="8"/>
  <c r="A12" i="7"/>
  <c r="A12" i="1"/>
  <c r="A13" i="11"/>
  <c r="A16" i="2"/>
  <c r="F13" i="9"/>
  <c r="F11" i="7"/>
  <c r="F11" i="10"/>
  <c r="F15" i="2"/>
  <c r="F12" i="12"/>
  <c r="F12" i="11"/>
  <c r="F13" i="6"/>
  <c r="F11" i="5"/>
  <c r="F11" i="8"/>
  <c r="F13" i="4"/>
  <c r="F11" i="1"/>
  <c r="F11" i="3"/>
  <c r="G11" i="3" l="1"/>
  <c r="G11" i="8"/>
  <c r="G11" i="1"/>
  <c r="G11" i="10"/>
  <c r="G12" i="12"/>
  <c r="G13" i="4"/>
  <c r="G13" i="6"/>
  <c r="G13" i="9"/>
  <c r="G15" i="2"/>
  <c r="G12" i="11"/>
  <c r="G11" i="7"/>
  <c r="G11" i="5"/>
  <c r="A17" i="2"/>
  <c r="A13" i="1"/>
  <c r="A14" i="12"/>
  <c r="A13" i="8"/>
  <c r="A13" i="3"/>
  <c r="A14" i="11"/>
  <c r="A13" i="7"/>
  <c r="A13" i="5"/>
  <c r="A13" i="10"/>
  <c r="A15" i="4"/>
  <c r="A15" i="6"/>
  <c r="A15" i="9"/>
  <c r="F13" i="12"/>
  <c r="F14" i="4"/>
  <c r="F14" i="6"/>
  <c r="F13" i="11"/>
  <c r="F12" i="7"/>
  <c r="F16" i="2"/>
  <c r="F12" i="5"/>
  <c r="F12" i="10"/>
  <c r="F12" i="3"/>
  <c r="F12" i="8"/>
  <c r="F12" i="1"/>
  <c r="F14" i="9"/>
  <c r="G12" i="5" l="1"/>
  <c r="G14" i="4"/>
  <c r="G13" i="11"/>
  <c r="G12" i="8"/>
  <c r="G12" i="1"/>
  <c r="G16" i="2"/>
  <c r="G14" i="9"/>
  <c r="G14" i="6"/>
  <c r="G12" i="10"/>
  <c r="G12" i="7"/>
  <c r="G12" i="3"/>
  <c r="G13" i="12"/>
  <c r="A15" i="11"/>
  <c r="A14" i="8"/>
  <c r="A14" i="1"/>
  <c r="A16" i="4"/>
  <c r="A16" i="6"/>
  <c r="A14" i="10"/>
  <c r="A14" i="7"/>
  <c r="A14" i="3"/>
  <c r="A15" i="12"/>
  <c r="A16" i="9"/>
  <c r="A14" i="5"/>
  <c r="A18" i="2"/>
  <c r="F14" i="11"/>
  <c r="F17" i="2"/>
  <c r="F13" i="5"/>
  <c r="F14" i="12"/>
  <c r="F15" i="6"/>
  <c r="F13" i="3"/>
  <c r="F13" i="8"/>
  <c r="F13" i="7"/>
  <c r="F13" i="10"/>
  <c r="F15" i="9"/>
  <c r="F13" i="1"/>
  <c r="F15" i="4"/>
  <c r="G15" i="9" l="1"/>
  <c r="G13" i="3"/>
  <c r="G15" i="4"/>
  <c r="G17" i="2"/>
  <c r="G13" i="10"/>
  <c r="G13" i="8"/>
  <c r="G13" i="5"/>
  <c r="G14" i="12"/>
  <c r="G13" i="7"/>
  <c r="G15" i="6"/>
  <c r="G13" i="1"/>
  <c r="G14" i="11"/>
  <c r="A19" i="2"/>
  <c r="A15" i="10"/>
  <c r="A15" i="8"/>
  <c r="A17" i="9"/>
  <c r="A15" i="3"/>
  <c r="A17" i="4"/>
  <c r="A15" i="5"/>
  <c r="A16" i="12"/>
  <c r="A15" i="7"/>
  <c r="A17" i="6"/>
  <c r="A15" i="1"/>
  <c r="A16" i="11"/>
  <c r="F14" i="3"/>
  <c r="F16" i="6"/>
  <c r="F14" i="1"/>
  <c r="F14" i="5"/>
  <c r="F15" i="11"/>
  <c r="F14" i="10"/>
  <c r="F14" i="8"/>
  <c r="F15" i="12"/>
  <c r="F18" i="2"/>
  <c r="F14" i="7"/>
  <c r="F16" i="9"/>
  <c r="F16" i="4"/>
  <c r="G16" i="4" l="1"/>
  <c r="G15" i="11"/>
  <c r="G15" i="12"/>
  <c r="G16" i="9"/>
  <c r="G14" i="10"/>
  <c r="G18" i="2"/>
  <c r="G16" i="6"/>
  <c r="G14" i="1"/>
  <c r="G14" i="7"/>
  <c r="G14" i="5"/>
  <c r="G14" i="3"/>
  <c r="G14" i="8"/>
  <c r="A17" i="11"/>
  <c r="A18" i="6"/>
  <c r="A17" i="12"/>
  <c r="A18" i="4"/>
  <c r="A18" i="9"/>
  <c r="A16" i="10"/>
  <c r="A16" i="1"/>
  <c r="A16" i="7"/>
  <c r="A16" i="5"/>
  <c r="A16" i="3"/>
  <c r="A16" i="8"/>
  <c r="A20" i="2"/>
  <c r="F16" i="11"/>
  <c r="F15" i="10"/>
  <c r="F15" i="7"/>
  <c r="F19" i="2"/>
  <c r="F16" i="12"/>
  <c r="F15" i="5"/>
  <c r="F17" i="4"/>
  <c r="F15" i="1"/>
  <c r="F15" i="8"/>
  <c r="F15" i="3"/>
  <c r="F17" i="9"/>
  <c r="F17" i="6"/>
  <c r="G17" i="4" l="1"/>
  <c r="G17" i="6"/>
  <c r="G15" i="3"/>
  <c r="G15" i="10"/>
  <c r="G19" i="2"/>
  <c r="G15" i="7"/>
  <c r="G17" i="9"/>
  <c r="G15" i="8"/>
  <c r="G15" i="5"/>
  <c r="G15" i="1"/>
  <c r="G16" i="12"/>
  <c r="G16" i="11"/>
  <c r="A21" i="2"/>
  <c r="A17" i="3"/>
  <c r="A17" i="7"/>
  <c r="A17" i="10"/>
  <c r="A19" i="4"/>
  <c r="A19" i="6"/>
  <c r="A17" i="8"/>
  <c r="A17" i="5"/>
  <c r="A17" i="1"/>
  <c r="A18" i="12"/>
  <c r="A18" i="11"/>
  <c r="A19" i="9"/>
  <c r="F16" i="7"/>
  <c r="F16" i="5"/>
  <c r="F18" i="9"/>
  <c r="F18" i="4"/>
  <c r="F20" i="2"/>
  <c r="F18" i="6"/>
  <c r="F17" i="12"/>
  <c r="F16" i="10"/>
  <c r="F16" i="3"/>
  <c r="F16" i="8"/>
  <c r="F17" i="11"/>
  <c r="F16" i="1"/>
  <c r="G16" i="5" l="1"/>
  <c r="G18" i="9"/>
  <c r="G18" i="6"/>
  <c r="G16" i="3"/>
  <c r="G17" i="12"/>
  <c r="G16" i="10"/>
  <c r="G20" i="2"/>
  <c r="G17" i="11"/>
  <c r="G16" i="1"/>
  <c r="G16" i="8"/>
  <c r="G18" i="4"/>
  <c r="G16" i="7"/>
  <c r="A20" i="9"/>
  <c r="A19" i="12"/>
  <c r="A20" i="6"/>
  <c r="A18" i="10"/>
  <c r="A18" i="3"/>
  <c r="A18" i="5"/>
  <c r="A19" i="11"/>
  <c r="A18" i="1"/>
  <c r="A18" i="8"/>
  <c r="A20" i="4"/>
  <c r="A18" i="7"/>
  <c r="A22" i="2"/>
  <c r="F19" i="6"/>
  <c r="F19" i="9"/>
  <c r="F19" i="4"/>
  <c r="F21" i="2"/>
  <c r="F18" i="11"/>
  <c r="F17" i="5"/>
  <c r="F17" i="1"/>
  <c r="F18" i="12"/>
  <c r="F17" i="7"/>
  <c r="F17" i="10"/>
  <c r="F17" i="3"/>
  <c r="F17" i="8"/>
  <c r="G19" i="4" l="1"/>
  <c r="G17" i="1"/>
  <c r="G17" i="10"/>
  <c r="G18" i="12"/>
  <c r="G21" i="2"/>
  <c r="G17" i="5"/>
  <c r="G17" i="3"/>
  <c r="G19" i="9"/>
  <c r="G17" i="7"/>
  <c r="G17" i="8"/>
  <c r="G18" i="11"/>
  <c r="G19" i="6"/>
  <c r="A23" i="2"/>
  <c r="A19" i="1"/>
  <c r="A19" i="5"/>
  <c r="A19" i="10"/>
  <c r="A20" i="12"/>
  <c r="A19" i="7"/>
  <c r="A19" i="8"/>
  <c r="A20" i="11"/>
  <c r="A21" i="6"/>
  <c r="A21" i="4"/>
  <c r="A19" i="3"/>
  <c r="A21" i="9"/>
  <c r="F18" i="10"/>
  <c r="F20" i="6"/>
  <c r="F20" i="9"/>
  <c r="F18" i="3"/>
  <c r="F20" i="4"/>
  <c r="F18" i="8"/>
  <c r="F22" i="2"/>
  <c r="F18" i="7"/>
  <c r="F19" i="12"/>
  <c r="F18" i="5"/>
  <c r="F19" i="11"/>
  <c r="F18" i="1"/>
  <c r="G20" i="9" l="1"/>
  <c r="G19" i="11"/>
  <c r="G18" i="10"/>
  <c r="G18" i="1"/>
  <c r="G20" i="4"/>
  <c r="G18" i="7"/>
  <c r="G22" i="2"/>
  <c r="G18" i="3"/>
  <c r="G20" i="6"/>
  <c r="G18" i="8"/>
  <c r="G19" i="12"/>
  <c r="G18" i="5"/>
  <c r="A22" i="9"/>
  <c r="A22" i="4"/>
  <c r="A21" i="11"/>
  <c r="A20" i="7"/>
  <c r="A20" i="10"/>
  <c r="A20" i="1"/>
  <c r="A20" i="3"/>
  <c r="A22" i="6"/>
  <c r="A20" i="8"/>
  <c r="A21" i="12"/>
  <c r="A20" i="5"/>
  <c r="A24" i="2"/>
  <c r="F19" i="5"/>
  <c r="F21" i="6"/>
  <c r="F20" i="12"/>
  <c r="F20" i="11"/>
  <c r="F19" i="7"/>
  <c r="F19" i="8"/>
  <c r="F19" i="10"/>
  <c r="F21" i="4"/>
  <c r="F19" i="3"/>
  <c r="F19" i="1"/>
  <c r="F21" i="9"/>
  <c r="F23" i="2"/>
  <c r="G19" i="1" l="1"/>
  <c r="G21" i="6"/>
  <c r="G20" i="12"/>
  <c r="G19" i="7"/>
  <c r="G21" i="9"/>
  <c r="G21" i="4"/>
  <c r="G23" i="2"/>
  <c r="G19" i="5"/>
  <c r="G19" i="8"/>
  <c r="G19" i="3"/>
  <c r="G19" i="10"/>
  <c r="G20" i="11"/>
  <c r="A25" i="2"/>
  <c r="A23" i="4"/>
  <c r="A21" i="1"/>
  <c r="A21" i="7"/>
  <c r="A23" i="6"/>
  <c r="A21" i="5"/>
  <c r="A21" i="8"/>
  <c r="A21" i="3"/>
  <c r="A21" i="10"/>
  <c r="A22" i="11"/>
  <c r="A22" i="12"/>
  <c r="A23" i="9"/>
  <c r="F20" i="5"/>
  <c r="F20" i="8"/>
  <c r="F20" i="7"/>
  <c r="F20" i="1"/>
  <c r="F22" i="4"/>
  <c r="F21" i="11"/>
  <c r="F22" i="9"/>
  <c r="F22" i="6"/>
  <c r="F21" i="12"/>
  <c r="F20" i="3"/>
  <c r="F24" i="2"/>
  <c r="F20" i="10"/>
  <c r="G22" i="9" l="1"/>
  <c r="G20" i="3"/>
  <c r="G20" i="7"/>
  <c r="G22" i="4"/>
  <c r="G24" i="2"/>
  <c r="G20" i="5"/>
  <c r="G21" i="11"/>
  <c r="G21" i="12"/>
  <c r="G20" i="10"/>
  <c r="G20" i="8"/>
  <c r="G22" i="6"/>
  <c r="G20" i="1"/>
  <c r="A22" i="5"/>
  <c r="A24" i="9"/>
  <c r="A23" i="11"/>
  <c r="A22" i="3"/>
  <c r="A22" i="7"/>
  <c r="A23" i="12"/>
  <c r="A22" i="10"/>
  <c r="A22" i="8"/>
  <c r="A24" i="6"/>
  <c r="A22" i="1"/>
  <c r="A24" i="4"/>
  <c r="A26" i="2"/>
  <c r="F21" i="7"/>
  <c r="F21" i="8"/>
  <c r="F23" i="4"/>
  <c r="F23" i="9"/>
  <c r="F25" i="2"/>
  <c r="F23" i="6"/>
  <c r="F21" i="10"/>
  <c r="F22" i="11"/>
  <c r="F22" i="12"/>
  <c r="F21" i="3"/>
  <c r="F21" i="1"/>
  <c r="F21" i="5"/>
  <c r="G22" i="12" l="1"/>
  <c r="G23" i="9"/>
  <c r="G21" i="1"/>
  <c r="G21" i="8"/>
  <c r="G23" i="4"/>
  <c r="G21" i="3"/>
  <c r="G25" i="2"/>
  <c r="G23" i="6"/>
  <c r="G21" i="10"/>
  <c r="G21" i="7"/>
  <c r="G22" i="11"/>
  <c r="G21" i="5"/>
  <c r="A23" i="1"/>
  <c r="A24" i="12"/>
  <c r="A23" i="3"/>
  <c r="A25" i="9"/>
  <c r="A25" i="6"/>
  <c r="A23" i="10"/>
  <c r="A23" i="7"/>
  <c r="A24" i="11"/>
  <c r="A23" i="5"/>
  <c r="A27" i="2"/>
  <c r="A23" i="8"/>
  <c r="A25" i="4"/>
  <c r="F22" i="3"/>
  <c r="F24" i="4"/>
  <c r="F22" i="8"/>
  <c r="F23" i="11"/>
  <c r="F22" i="10"/>
  <c r="F26" i="2"/>
  <c r="F23" i="12"/>
  <c r="F24" i="9"/>
  <c r="F22" i="1"/>
  <c r="F24" i="6"/>
  <c r="F22" i="5"/>
  <c r="F22" i="7"/>
  <c r="G26" i="2" l="1"/>
  <c r="G22" i="10"/>
  <c r="G24" i="4"/>
  <c r="G23" i="11"/>
  <c r="G24" i="9"/>
  <c r="G23" i="12"/>
  <c r="G22" i="8"/>
  <c r="G22" i="5"/>
  <c r="G22" i="7"/>
  <c r="G24" i="6"/>
  <c r="G22" i="3"/>
  <c r="G22" i="1"/>
  <c r="A26" i="4"/>
  <c r="A25" i="11"/>
  <c r="A24" i="10"/>
  <c r="A26" i="9"/>
  <c r="A25" i="12"/>
  <c r="A28" i="2"/>
  <c r="A24" i="8"/>
  <c r="A24" i="5"/>
  <c r="A24" i="7"/>
  <c r="A26" i="6"/>
  <c r="A24" i="3"/>
  <c r="A24" i="1"/>
  <c r="F23" i="10"/>
  <c r="F25" i="9"/>
  <c r="F25" i="6"/>
  <c r="F23" i="3"/>
  <c r="F23" i="8"/>
  <c r="F24" i="12"/>
  <c r="F23" i="7"/>
  <c r="F25" i="4"/>
  <c r="F23" i="5"/>
  <c r="F23" i="1"/>
  <c r="F27" i="2"/>
  <c r="F24" i="11"/>
  <c r="G23" i="1" l="1"/>
  <c r="G27" i="2"/>
  <c r="G24" i="11"/>
  <c r="G23" i="3"/>
  <c r="G25" i="4"/>
  <c r="G25" i="6"/>
  <c r="G23" i="5"/>
  <c r="G25" i="9"/>
  <c r="G23" i="7"/>
  <c r="G23" i="8"/>
  <c r="G24" i="12"/>
  <c r="G23" i="10"/>
  <c r="A27" i="6"/>
  <c r="A25" i="5"/>
  <c r="A27" i="9"/>
  <c r="A25" i="7"/>
  <c r="A25" i="8"/>
  <c r="A26" i="12"/>
  <c r="A25" i="10"/>
  <c r="A25" i="1"/>
  <c r="A29" i="2"/>
  <c r="A26" i="11"/>
  <c r="A25" i="3"/>
  <c r="A27" i="4"/>
  <c r="F26" i="4"/>
  <c r="F24" i="5"/>
  <c r="F24" i="10"/>
  <c r="F24" i="3"/>
  <c r="F24" i="7"/>
  <c r="F26" i="6"/>
  <c r="F24" i="8"/>
  <c r="F28" i="2"/>
  <c r="F24" i="1"/>
  <c r="F25" i="12"/>
  <c r="F25" i="11"/>
  <c r="F26" i="9"/>
  <c r="G25" i="11" l="1"/>
  <c r="G24" i="7"/>
  <c r="G26" i="4"/>
  <c r="G24" i="1"/>
  <c r="G25" i="12"/>
  <c r="G24" i="5"/>
  <c r="G28" i="2"/>
  <c r="G24" i="3"/>
  <c r="G24" i="10"/>
  <c r="G24" i="8"/>
  <c r="G26" i="9"/>
  <c r="G26" i="6"/>
  <c r="A28" i="4"/>
  <c r="A27" i="11"/>
  <c r="A26" i="1"/>
  <c r="A27" i="12"/>
  <c r="A26" i="7"/>
  <c r="A26" i="5"/>
  <c r="A26" i="3"/>
  <c r="A26" i="10"/>
  <c r="A26" i="8"/>
  <c r="A28" i="9"/>
  <c r="A28" i="6"/>
  <c r="A30" i="2"/>
  <c r="F27" i="4"/>
  <c r="F25" i="5"/>
  <c r="F25" i="1"/>
  <c r="F27" i="6"/>
  <c r="F25" i="8"/>
  <c r="F26" i="12"/>
  <c r="F25" i="10"/>
  <c r="F25" i="3"/>
  <c r="F29" i="2"/>
  <c r="F26" i="11"/>
  <c r="F25" i="7"/>
  <c r="F27" i="9"/>
  <c r="G27" i="9" l="1"/>
  <c r="G25" i="5"/>
  <c r="G26" i="11"/>
  <c r="G29" i="2"/>
  <c r="G26" i="12"/>
  <c r="G25" i="3"/>
  <c r="G27" i="4"/>
  <c r="G25" i="10"/>
  <c r="G27" i="6"/>
  <c r="G25" i="8"/>
  <c r="G25" i="7"/>
  <c r="G25" i="1"/>
  <c r="A31" i="2"/>
  <c r="A27" i="10"/>
  <c r="A28" i="12"/>
  <c r="A28" i="11"/>
  <c r="A29" i="9"/>
  <c r="A27" i="5"/>
  <c r="A29" i="6"/>
  <c r="A27" i="8"/>
  <c r="A27" i="7"/>
  <c r="A27" i="1"/>
  <c r="A27" i="3"/>
  <c r="A29" i="4"/>
  <c r="F26" i="5"/>
  <c r="F28" i="9"/>
  <c r="F27" i="11"/>
  <c r="F26" i="10"/>
  <c r="F26" i="7"/>
  <c r="F26" i="3"/>
  <c r="F26" i="8"/>
  <c r="F26" i="1"/>
  <c r="F28" i="4"/>
  <c r="F30" i="2"/>
  <c r="F27" i="12"/>
  <c r="F28" i="6"/>
  <c r="G26" i="1" l="1"/>
  <c r="G26" i="5"/>
  <c r="G26" i="10"/>
  <c r="G28" i="4"/>
  <c r="G26" i="8"/>
  <c r="G27" i="11"/>
  <c r="G30" i="2"/>
  <c r="G26" i="3"/>
  <c r="G26" i="7"/>
  <c r="G28" i="6"/>
  <c r="G28" i="9"/>
  <c r="G27" i="12"/>
  <c r="A30" i="4"/>
  <c r="A28" i="1"/>
  <c r="A28" i="8"/>
  <c r="A28" i="5"/>
  <c r="A29" i="11"/>
  <c r="A28" i="10"/>
  <c r="A28" i="3"/>
  <c r="A28" i="7"/>
  <c r="A30" i="6"/>
  <c r="A30" i="9"/>
  <c r="A29" i="12"/>
  <c r="A32" i="2"/>
  <c r="F27" i="8"/>
  <c r="F27" i="1"/>
  <c r="F27" i="10"/>
  <c r="F29" i="6"/>
  <c r="F29" i="9"/>
  <c r="F27" i="5"/>
  <c r="F27" i="7"/>
  <c r="F31" i="2"/>
  <c r="F28" i="12"/>
  <c r="F29" i="4"/>
  <c r="F28" i="11"/>
  <c r="F27" i="3"/>
  <c r="G31" i="2" l="1"/>
  <c r="G27" i="7"/>
  <c r="G27" i="10"/>
  <c r="G27" i="1"/>
  <c r="G28" i="12"/>
  <c r="G29" i="9"/>
  <c r="G27" i="5"/>
  <c r="G29" i="6"/>
  <c r="G29" i="4"/>
  <c r="G27" i="3"/>
  <c r="G28" i="11"/>
  <c r="G27" i="8"/>
  <c r="A29" i="5"/>
  <c r="A33" i="2"/>
  <c r="A29" i="7"/>
  <c r="A29" i="10"/>
  <c r="A29" i="1"/>
  <c r="A31" i="9"/>
  <c r="A30" i="12"/>
  <c r="A29" i="3"/>
  <c r="A30" i="11"/>
  <c r="A29" i="8"/>
  <c r="A31" i="6"/>
  <c r="A31" i="4"/>
  <c r="F29" i="12"/>
  <c r="F29" i="11"/>
  <c r="F28" i="8"/>
  <c r="F28" i="3"/>
  <c r="F28" i="1"/>
  <c r="F28" i="10"/>
  <c r="F30" i="4"/>
  <c r="F30" i="6"/>
  <c r="F28" i="5"/>
  <c r="F30" i="9"/>
  <c r="F32" i="2"/>
  <c r="F28" i="7"/>
  <c r="G28" i="8" l="1"/>
  <c r="G30" i="9"/>
  <c r="G32" i="2"/>
  <c r="G30" i="4"/>
  <c r="G28" i="3"/>
  <c r="G28" i="10"/>
  <c r="G30" i="6"/>
  <c r="G29" i="11"/>
  <c r="G29" i="12"/>
  <c r="G28" i="1"/>
  <c r="G28" i="7"/>
  <c r="G28" i="5"/>
  <c r="A30" i="3"/>
  <c r="A32" i="4"/>
  <c r="A30" i="8"/>
  <c r="A32" i="9"/>
  <c r="A30" i="10"/>
  <c r="A34" i="2"/>
  <c r="A32" i="6"/>
  <c r="A31" i="11"/>
  <c r="A31" i="12"/>
  <c r="A30" i="1"/>
  <c r="A30" i="7"/>
  <c r="A30" i="5"/>
  <c r="F29" i="8"/>
  <c r="F30" i="12"/>
  <c r="F34" i="2"/>
  <c r="F29" i="3"/>
  <c r="F29" i="1"/>
  <c r="F30" i="11"/>
  <c r="F29" i="7"/>
  <c r="F31" i="9"/>
  <c r="F29" i="10"/>
  <c r="F33" i="2"/>
  <c r="F31" i="4"/>
  <c r="F31" i="6"/>
  <c r="F29" i="5"/>
  <c r="G29" i="5" l="1"/>
  <c r="G34" i="2"/>
  <c r="F38" i="2"/>
  <c r="G38" i="2"/>
  <c r="E7" i="13" s="1"/>
  <c r="G30" i="11"/>
  <c r="G33" i="2"/>
  <c r="G31" i="9"/>
  <c r="G31" i="4"/>
  <c r="G29" i="1"/>
  <c r="G29" i="3"/>
  <c r="G29" i="7"/>
  <c r="G30" i="12"/>
  <c r="G31" i="6"/>
  <c r="G29" i="10"/>
  <c r="G29" i="8"/>
  <c r="A33" i="9"/>
  <c r="A31" i="5"/>
  <c r="A33" i="4"/>
  <c r="A31" i="1"/>
  <c r="A32" i="11"/>
  <c r="A31" i="7"/>
  <c r="A32" i="12"/>
  <c r="A33" i="6"/>
  <c r="A31" i="10"/>
  <c r="A31" i="8"/>
  <c r="A31" i="3"/>
  <c r="F32" i="6"/>
  <c r="F30" i="3"/>
  <c r="F31" i="12"/>
  <c r="F32" i="4"/>
  <c r="F30" i="5"/>
  <c r="F30" i="8"/>
  <c r="F31" i="11"/>
  <c r="F30" i="10"/>
  <c r="F30" i="1"/>
  <c r="F32" i="9"/>
  <c r="F30" i="7"/>
  <c r="G30" i="10" l="1"/>
  <c r="G30" i="8"/>
  <c r="G32" i="6"/>
  <c r="G30" i="7"/>
  <c r="G30" i="1"/>
  <c r="G30" i="5"/>
  <c r="G30" i="3"/>
  <c r="G31" i="12"/>
  <c r="G31" i="11"/>
  <c r="G32" i="4"/>
  <c r="G32" i="9"/>
  <c r="A32" i="8"/>
  <c r="A34" i="6"/>
  <c r="A32" i="7"/>
  <c r="A32" i="1"/>
  <c r="A32" i="5"/>
  <c r="A32" i="3"/>
  <c r="A32" i="10"/>
  <c r="A33" i="12"/>
  <c r="A33" i="11"/>
  <c r="A34" i="4"/>
  <c r="A34" i="9"/>
  <c r="F31" i="3"/>
  <c r="F31" i="8"/>
  <c r="F33" i="9"/>
  <c r="F31" i="7"/>
  <c r="F31" i="5"/>
  <c r="F31" i="1"/>
  <c r="F31" i="10"/>
  <c r="F32" i="11"/>
  <c r="F32" i="12"/>
  <c r="F33" i="6"/>
  <c r="F33" i="4"/>
  <c r="G33" i="9" l="1"/>
  <c r="G31" i="7"/>
  <c r="G33" i="4"/>
  <c r="G31" i="3"/>
  <c r="G33" i="6"/>
  <c r="G32" i="11"/>
  <c r="G31" i="8"/>
  <c r="G32" i="12"/>
  <c r="G31" i="1"/>
  <c r="G31" i="10"/>
  <c r="G31" i="5"/>
  <c r="A34" i="12"/>
  <c r="A33" i="1"/>
  <c r="A35" i="4"/>
  <c r="A33" i="3"/>
  <c r="A35" i="6"/>
  <c r="A33" i="5"/>
  <c r="A35" i="9"/>
  <c r="A34" i="11"/>
  <c r="A33" i="10"/>
  <c r="A33" i="7"/>
  <c r="A33" i="8"/>
  <c r="F33" i="11"/>
  <c r="F35" i="4"/>
  <c r="F32" i="8"/>
  <c r="F34" i="6"/>
  <c r="F32" i="10"/>
  <c r="F33" i="12"/>
  <c r="F32" i="3"/>
  <c r="F35" i="9"/>
  <c r="F32" i="7"/>
  <c r="F34" i="9"/>
  <c r="F35" i="6"/>
  <c r="F32" i="1"/>
  <c r="F32" i="5"/>
  <c r="F34" i="4"/>
  <c r="G32" i="10" l="1"/>
  <c r="G34" i="6"/>
  <c r="G34" i="4"/>
  <c r="G33" i="12"/>
  <c r="G32" i="8"/>
  <c r="G34" i="9"/>
  <c r="G32" i="7"/>
  <c r="G33" i="11"/>
  <c r="G32" i="5"/>
  <c r="G32" i="3"/>
  <c r="G32" i="1"/>
  <c r="G35" i="9"/>
  <c r="G38" i="9"/>
  <c r="E14" i="13" s="1"/>
  <c r="F38" i="9"/>
  <c r="G35" i="6"/>
  <c r="F38" i="6"/>
  <c r="G38" i="6"/>
  <c r="E11" i="13" s="1"/>
  <c r="G35" i="4"/>
  <c r="G38" i="4"/>
  <c r="E9" i="13" s="1"/>
  <c r="F38" i="4"/>
  <c r="A34" i="7"/>
  <c r="A35" i="11"/>
  <c r="A34" i="5"/>
  <c r="A34" i="3"/>
  <c r="A34" i="1"/>
  <c r="A34" i="8"/>
  <c r="A34" i="10"/>
  <c r="A35" i="12"/>
  <c r="F33" i="5"/>
  <c r="F33" i="10"/>
  <c r="F33" i="8"/>
  <c r="F33" i="1"/>
  <c r="F33" i="3"/>
  <c r="F34" i="12"/>
  <c r="F33" i="7"/>
  <c r="F34" i="11"/>
  <c r="F35" i="11"/>
  <c r="G33" i="1" l="1"/>
  <c r="G35" i="11"/>
  <c r="G38" i="11"/>
  <c r="E16" i="13" s="1"/>
  <c r="F38" i="11"/>
  <c r="G33" i="10"/>
  <c r="G33" i="7"/>
  <c r="G34" i="12"/>
  <c r="G33" i="8"/>
  <c r="G33" i="3"/>
  <c r="G34" i="11"/>
  <c r="G33" i="5"/>
  <c r="A35" i="5"/>
  <c r="A36" i="12"/>
  <c r="A35" i="8"/>
  <c r="A35" i="3"/>
  <c r="A35" i="10"/>
  <c r="A35" i="1"/>
  <c r="A35" i="7"/>
  <c r="F34" i="5"/>
  <c r="F34" i="1"/>
  <c r="F34" i="7"/>
  <c r="F35" i="12"/>
  <c r="F34" i="3"/>
  <c r="F34" i="10"/>
  <c r="F36" i="12"/>
  <c r="F34" i="8"/>
  <c r="G34" i="7" l="1"/>
  <c r="G34" i="10"/>
  <c r="G34" i="8"/>
  <c r="G34" i="5"/>
  <c r="G36" i="12"/>
  <c r="F38" i="12"/>
  <c r="G38" i="12"/>
  <c r="E17" i="13" s="1"/>
  <c r="G34" i="1"/>
  <c r="G34" i="3"/>
  <c r="G35" i="12"/>
  <c r="A36" i="7"/>
  <c r="A36" i="10"/>
  <c r="A36" i="8"/>
  <c r="A36" i="1"/>
  <c r="A36" i="3"/>
  <c r="A36" i="5"/>
  <c r="F35" i="1"/>
  <c r="F35" i="8"/>
  <c r="F36" i="3"/>
  <c r="F36" i="8"/>
  <c r="F36" i="5"/>
  <c r="F36" i="7"/>
  <c r="F36" i="1"/>
  <c r="F36" i="10"/>
  <c r="F35" i="3"/>
  <c r="F35" i="7"/>
  <c r="F35" i="5"/>
  <c r="F35" i="10"/>
  <c r="G36" i="3" l="1"/>
  <c r="G38" i="3"/>
  <c r="E8" i="13" s="1"/>
  <c r="F38" i="3"/>
  <c r="G35" i="8"/>
  <c r="G35" i="7"/>
  <c r="G35" i="1"/>
  <c r="G35" i="10"/>
  <c r="G35" i="3"/>
  <c r="G36" i="8"/>
  <c r="F38" i="8"/>
  <c r="G38" i="8"/>
  <c r="E13" i="13" s="1"/>
  <c r="G36" i="7"/>
  <c r="G38" i="7"/>
  <c r="E12" i="13" s="1"/>
  <c r="F38" i="7"/>
  <c r="G35" i="5"/>
  <c r="G36" i="1"/>
  <c r="G38" i="1"/>
  <c r="E6" i="13" s="1"/>
  <c r="F38" i="1"/>
  <c r="G36" i="10"/>
  <c r="F38" i="10"/>
  <c r="G38" i="10"/>
  <c r="E15" i="13" s="1"/>
  <c r="G36" i="5"/>
  <c r="F38" i="5"/>
  <c r="G38" i="5"/>
  <c r="E10" i="13" s="1"/>
  <c r="E19" i="13" l="1"/>
</calcChain>
</file>

<file path=xl/sharedStrings.xml><?xml version="1.0" encoding="utf-8"?>
<sst xmlns="http://schemas.openxmlformats.org/spreadsheetml/2006/main" count="148" uniqueCount="34">
  <si>
    <t>Datum</t>
  </si>
  <si>
    <t>Startzeit</t>
  </si>
  <si>
    <t>Endzeit</t>
  </si>
  <si>
    <t>Pause</t>
  </si>
  <si>
    <t>Dauer</t>
  </si>
  <si>
    <t>Januar</t>
  </si>
  <si>
    <t>Monat</t>
  </si>
  <si>
    <t>Arbeitszeit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</si>
  <si>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</si>
  <si>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</si>
  <si>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</si>
  <si>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</si>
  <si>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</si>
  <si>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</si>
  <si>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</si>
  <si>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</si>
  <si>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</si>
  <si>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</si>
  <si>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</si>
  <si>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Ihr Name</t>
  </si>
  <si>
    <t>Gesamtdauer</t>
  </si>
  <si>
    <t>Arbeitszeitenbericht</t>
  </si>
  <si>
    <t>Platz für weitere Anmerkungen...</t>
  </si>
  <si>
    <t>Wochentag</t>
  </si>
  <si>
    <t>Sollstunden</t>
  </si>
  <si>
    <t>Montag</t>
  </si>
  <si>
    <t>Dienstag</t>
  </si>
  <si>
    <t>Mittwoch</t>
  </si>
  <si>
    <t>Donnerstag</t>
  </si>
  <si>
    <t>Freitag</t>
  </si>
  <si>
    <t>Samstag</t>
  </si>
  <si>
    <t>Sonntag</t>
  </si>
  <si>
    <t>Gesamt</t>
  </si>
  <si>
    <t>Überstunden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</si>
</sst>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\ ddd"/>
    <numFmt numFmtId="165" formatCode="mmmm\ yyyy"/>
    <numFmt numFmtId="166" formatCode="[h]:mm"/>
    <numFmt numFmtId="167" formatCode="yyyy"/>
  </numFmts>
  <fonts count="10">
    <font>
      <sz val="12"/>
      <color theme="1"/>
      <name val="Calibri"/>
      <family val="2"/>
      <scheme val="minor"/>
    </font>
    <font>
      <sz val="12"/>
      <color theme="1"/>
      <name val="Courie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164" fontId="1" fillId="0" borderId="1" xfId="0" applyNumberFormat="1" applyFont="1" applyBorder="1"/>
    <xf numFmtId="0" fontId="2" fillId="0" borderId="0" xfId="1" applyFill="1" applyBorder="1"/>
    <xf numFmtId="164" fontId="1" fillId="4" borderId="1" xfId="0" applyNumberFormat="1" applyFont="1" applyFill="1" applyBorder="1"/>
    <xf numFmtId="20" fontId="1" fillId="0" borderId="1" xfId="0" applyNumberFormat="1" applyFont="1" applyBorder="1"/>
    <xf numFmtId="20" fontId="1" fillId="4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49" fontId="0" fillId="0" borderId="0" xfId="0" applyNumberFormat="1" applyAlignment="1">
      <alignment vertical="top"/>
    </xf>
    <xf numFmtId="164" fontId="1" fillId="0" borderId="13" xfId="0" applyNumberFormat="1" applyFont="1" applyBorder="1"/>
    <xf numFmtId="20" fontId="1" fillId="0" borderId="13" xfId="0" applyNumberFormat="1" applyFont="1" applyBorder="1"/>
    <xf numFmtId="164" fontId="1" fillId="0" borderId="6" xfId="0" applyNumberFormat="1" applyFont="1" applyBorder="1"/>
    <xf numFmtId="20" fontId="1" fillId="0" borderId="6" xfId="0" applyNumberFormat="1" applyFont="1" applyBorder="1"/>
    <xf numFmtId="49" fontId="0" fillId="0" borderId="6" xfId="0" applyNumberFormat="1" applyBorder="1"/>
    <xf numFmtId="20" fontId="1" fillId="0" borderId="0" xfId="0" applyNumberFormat="1" applyFont="1"/>
    <xf numFmtId="164" fontId="1" fillId="4" borderId="13" xfId="0" applyNumberFormat="1" applyFont="1" applyFill="1" applyBorder="1"/>
    <xf numFmtId="20" fontId="1" fillId="4" borderId="13" xfId="0" applyNumberFormat="1" applyFont="1" applyFill="1" applyBorder="1"/>
    <xf numFmtId="0" fontId="4" fillId="0" borderId="0" xfId="0" applyFont="1"/>
    <xf numFmtId="20" fontId="0" fillId="0" borderId="0" xfId="0" applyNumberFormat="1"/>
    <xf numFmtId="0" fontId="4" fillId="0" borderId="1" xfId="0" applyFont="1" applyBorder="1"/>
    <xf numFmtId="20" fontId="4" fillId="0" borderId="1" xfId="0" applyNumberFormat="1" applyFont="1" applyBorder="1"/>
    <xf numFmtId="166" fontId="4" fillId="0" borderId="1" xfId="0" applyNumberFormat="1" applyFont="1" applyBorder="1"/>
    <xf numFmtId="166" fontId="6" fillId="3" borderId="3" xfId="0" applyNumberFormat="1" applyFont="1" applyFill="1" applyBorder="1"/>
    <xf numFmtId="20" fontId="1" fillId="0" borderId="1" xfId="0" applyNumberFormat="1" applyFont="1" applyBorder="1" applyAlignment="1">
      <alignment horizontal="right"/>
    </xf>
    <xf numFmtId="166" fontId="6" fillId="3" borderId="4" xfId="0" applyNumberFormat="1" applyFont="1" applyFill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166" fontId="9" fillId="3" borderId="3" xfId="0" applyNumberFormat="1" applyFont="1" applyFill="1" applyBorder="1"/>
    <xf numFmtId="0" fontId="0" fillId="0" borderId="0" xfId="0" applyAlignment="1">
      <alignment horizontal="right"/>
    </xf>
    <xf numFmtId="166" fontId="4" fillId="0" borderId="0" xfId="0" applyNumberFormat="1" applyFont="1" applyAlignment="1">
      <alignment horizontal="right"/>
    </xf>
    <xf numFmtId="20" fontId="1" fillId="0" borderId="13" xfId="0" applyNumberFormat="1" applyFont="1" applyBorder="1" applyAlignment="1">
      <alignment horizontal="right"/>
    </xf>
    <xf numFmtId="164" fontId="1" fillId="0" borderId="0" xfId="0" applyNumberFormat="1" applyFont="1"/>
    <xf numFmtId="20" fontId="1" fillId="0" borderId="0" xfId="0" applyNumberFormat="1" applyFont="1" applyAlignment="1">
      <alignment horizontal="right"/>
    </xf>
    <xf numFmtId="20" fontId="1" fillId="0" borderId="6" xfId="0" applyNumberFormat="1" applyFont="1" applyBorder="1" applyAlignment="1">
      <alignment horizontal="right"/>
    </xf>
    <xf numFmtId="0" fontId="6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166" fontId="6" fillId="0" borderId="2" xfId="0" applyNumberFormat="1" applyFont="1" applyBorder="1" applyAlignment="1">
      <alignment horizontal="right"/>
    </xf>
    <xf numFmtId="166" fontId="6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0" fillId="4" borderId="2" xfId="0" applyNumberFormat="1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44"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omagis.com/de/?utm_source=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822856</xdr:colOff>
      <xdr:row>1</xdr:row>
      <xdr:rowOff>12699</xdr:rowOff>
    </xdr:from>
    <xdr:to>
      <xdr:col>12</xdr:col>
      <xdr:colOff>12700</xdr:colOff>
      <xdr:row>15</xdr:row>
      <xdr:rowOff>94736</xdr:rowOff>
    </xdr:to>
    <xdr:pic>
      <xdr:nvPicPr>
        <xdr:cNvPr id="3" name="Bi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956" y="279399"/>
          <a:ext cx="4142844" cy="347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3" sqref="A3:F3"/>
    </sheetView>
  </sheetViews>
  <sheetFormatPr baseColWidth="10" defaultRowHeight="16"/>
  <cols>
    <col min="1" max="1" width="12.5" customWidth="1"/>
    <col min="2" max="2" width="16.6640625" customWidth="1"/>
    <col min="5" max="5" width="10.83203125" customWidth="1"/>
    <col min="6" max="6" width="12.1640625" customWidth="1"/>
  </cols>
  <sheetData>
    <row r="1" spans="1:6" ht="21">
      <c r="A1" s="41" t="s">
        <v>21</v>
      </c>
      <c r="B1" s="42"/>
      <c r="C1" s="42"/>
      <c r="D1" s="42"/>
      <c r="E1" s="42"/>
      <c r="F1" s="43"/>
    </row>
    <row r="2" spans="1:6" ht="21">
      <c r="A2" s="44">
        <v>45292</v>
      </c>
      <c r="B2" s="45"/>
      <c r="C2" s="45"/>
      <c r="D2" s="45"/>
      <c r="E2" s="45"/>
      <c r="F2" s="46"/>
    </row>
    <row r="3" spans="1:6" ht="21">
      <c r="A3" s="47" t="s">
        <v>19</v>
      </c>
      <c r="B3" s="48"/>
      <c r="C3" s="48"/>
      <c r="D3" s="48"/>
      <c r="E3" s="48"/>
      <c r="F3" s="49"/>
    </row>
    <row r="5" spans="1:6" ht="19">
      <c r="A5" s="50" t="s">
        <v>6</v>
      </c>
      <c r="B5" s="51"/>
      <c r="C5" s="38" t="s">
        <v>7</v>
      </c>
      <c r="D5" s="38"/>
      <c r="E5" s="38" t="s">
        <v>33</v>
      </c>
      <c r="F5" s="38"/>
    </row>
    <row r="6" spans="1:6" ht="19">
      <c r="A6" s="35" t="s">
        <v>5</v>
      </c>
      <c r="B6" s="36"/>
      <c r="C6" s="37">
        <f>Januar!E38</f>
        <v>0</v>
      </c>
      <c r="D6" s="37"/>
      <c r="E6" s="37" t="str">
        <f ca="1">Januar!G38</f>
        <v>-184:00</v>
      </c>
      <c r="F6" s="37"/>
    </row>
    <row r="7" spans="1:6" ht="19">
      <c r="A7" s="35" t="s">
        <v>8</v>
      </c>
      <c r="B7" s="36"/>
      <c r="C7" s="37">
        <f>Februar!E38</f>
        <v>0</v>
      </c>
      <c r="D7" s="37"/>
      <c r="E7" s="37" t="str">
        <f ca="1">Februar!G38</f>
        <v>-168:00</v>
      </c>
      <c r="F7" s="37"/>
    </row>
    <row r="8" spans="1:6" ht="19">
      <c r="A8" s="35" t="s">
        <v>9</v>
      </c>
      <c r="B8" s="36"/>
      <c r="C8" s="37">
        <f>März!E38</f>
        <v>0</v>
      </c>
      <c r="D8" s="37"/>
      <c r="E8" s="37" t="str">
        <f ca="1">März!G38</f>
        <v>-168:00</v>
      </c>
      <c r="F8" s="37"/>
    </row>
    <row r="9" spans="1:6" ht="19">
      <c r="A9" s="35" t="s">
        <v>10</v>
      </c>
      <c r="B9" s="36"/>
      <c r="C9" s="37">
        <f>April!E38</f>
        <v>0</v>
      </c>
      <c r="D9" s="37"/>
      <c r="E9" s="37" t="str">
        <f ca="1">April!G38</f>
        <v>-176:00</v>
      </c>
      <c r="F9" s="37"/>
    </row>
    <row r="10" spans="1:6" ht="19">
      <c r="A10" s="35" t="s">
        <v>11</v>
      </c>
      <c r="B10" s="36"/>
      <c r="C10" s="37">
        <f>Mai!E38</f>
        <v>0</v>
      </c>
      <c r="D10" s="37"/>
      <c r="E10" s="37" t="str">
        <f ca="1">Mai!G38</f>
        <v>-184:00</v>
      </c>
      <c r="F10" s="37"/>
    </row>
    <row r="11" spans="1:6" ht="19">
      <c r="A11" s="35" t="s">
        <v>12</v>
      </c>
      <c r="B11" s="36"/>
      <c r="C11" s="37">
        <f>Juni!E38</f>
        <v>0</v>
      </c>
      <c r="D11" s="37"/>
      <c r="E11" s="37" t="str">
        <f ca="1">Juni!G38</f>
        <v>-160:00</v>
      </c>
      <c r="F11" s="37"/>
    </row>
    <row r="12" spans="1:6" ht="19">
      <c r="A12" s="35" t="s">
        <v>13</v>
      </c>
      <c r="B12" s="36"/>
      <c r="C12" s="37">
        <f>Juli!E38</f>
        <v>0</v>
      </c>
      <c r="D12" s="37"/>
      <c r="E12" s="37" t="str">
        <f ca="1">Juli!G38</f>
        <v>-184:00</v>
      </c>
      <c r="F12" s="37"/>
    </row>
    <row r="13" spans="1:6" ht="19">
      <c r="A13" s="35" t="s">
        <v>14</v>
      </c>
      <c r="B13" s="36"/>
      <c r="C13" s="37">
        <f>August!E38</f>
        <v>0</v>
      </c>
      <c r="D13" s="37"/>
      <c r="E13" s="37" t="str">
        <f ca="1">August!G38</f>
        <v>-176:00</v>
      </c>
      <c r="F13" s="37"/>
    </row>
    <row r="14" spans="1:6" ht="19">
      <c r="A14" s="35" t="s">
        <v>15</v>
      </c>
      <c r="B14" s="36"/>
      <c r="C14" s="37">
        <f>September!E38</f>
        <v>0</v>
      </c>
      <c r="D14" s="37"/>
      <c r="E14" s="37" t="str">
        <f ca="1">September!G38</f>
        <v>-168:00</v>
      </c>
      <c r="F14" s="37"/>
    </row>
    <row r="15" spans="1:6" ht="19">
      <c r="A15" s="35" t="s">
        <v>16</v>
      </c>
      <c r="B15" s="36"/>
      <c r="C15" s="37">
        <f>Oktober!E38</f>
        <v>0</v>
      </c>
      <c r="D15" s="37"/>
      <c r="E15" s="37" t="str">
        <f ca="1">Oktober!G38</f>
        <v>-184:00</v>
      </c>
      <c r="F15" s="37"/>
    </row>
    <row r="16" spans="1:6" ht="19">
      <c r="A16" s="35" t="s">
        <v>17</v>
      </c>
      <c r="B16" s="36"/>
      <c r="C16" s="37">
        <f>November!E38</f>
        <v>0</v>
      </c>
      <c r="D16" s="37"/>
      <c r="E16" s="37" t="str">
        <f ca="1">November!G38</f>
        <v>-168:00</v>
      </c>
      <c r="F16" s="37"/>
    </row>
    <row r="17" spans="1:6" ht="19">
      <c r="A17" s="35" t="s">
        <v>18</v>
      </c>
      <c r="B17" s="36"/>
      <c r="C17" s="37">
        <f>Dezember!E38</f>
        <v>0</v>
      </c>
      <c r="D17" s="37"/>
      <c r="E17" s="37" t="str">
        <f ca="1">Dezember!G38</f>
        <v>-176:00</v>
      </c>
      <c r="F17" s="37"/>
    </row>
    <row r="18" spans="1:6" ht="19">
      <c r="A18" s="17"/>
      <c r="C18" s="28"/>
      <c r="D18" s="29"/>
      <c r="E18" s="28"/>
      <c r="F18" s="28"/>
    </row>
    <row r="19" spans="1:6" ht="19">
      <c r="A19" s="25" t="s">
        <v>20</v>
      </c>
      <c r="B19" s="26"/>
      <c r="C19" s="39">
        <f>SUM(C6:C17)</f>
        <v>0</v>
      </c>
      <c r="D19" s="40"/>
      <c r="E19" s="39" t="str">
        <f ca="1">TEXT(ABS(C19-SUM(Januar!F38,Februar!F38,März!F38,April!F38,Mai!F38,Juni!F38,Juli!F38,August!F38,September!F38,Oktober!F38,November!F38,Dezember!F38)),IF(C19&lt;SUM(Januar!F38,Februar!F38,März!F38,April!F38,Mai!F38,Juni!F38,Juli!F38,August!F38,September!F38,Oktober!F38,November!F38,Dezember!F38),"-","+") &amp;"[hh]:mm")</f>
        <v>-2096:00</v>
      </c>
      <c r="F19" s="40"/>
    </row>
    <row r="20" spans="1:6" ht="19">
      <c r="A20" s="17"/>
      <c r="B20" s="17"/>
      <c r="C20" s="17"/>
      <c r="D20" s="17"/>
      <c r="E20" s="17"/>
      <c r="F20" s="17"/>
    </row>
    <row r="21" spans="1:6" ht="19">
      <c r="A21" s="17"/>
      <c r="B21" s="17"/>
      <c r="C21" s="17"/>
      <c r="D21" s="17"/>
      <c r="E21" s="17"/>
      <c r="F21" s="17"/>
    </row>
    <row r="22" spans="1:6" ht="19">
      <c r="A22" s="6" t="s">
        <v>23</v>
      </c>
      <c r="B22" s="6" t="s">
        <v>24</v>
      </c>
    </row>
    <row r="23" spans="1:6" ht="19">
      <c r="A23" s="19" t="s">
        <v>25</v>
      </c>
      <c r="B23" s="20">
        <v>0.33333333333333331</v>
      </c>
    </row>
    <row r="24" spans="1:6" ht="19">
      <c r="A24" s="19" t="s">
        <v>26</v>
      </c>
      <c r="B24" s="20">
        <v>0.33333333333333331</v>
      </c>
    </row>
    <row r="25" spans="1:6" ht="19">
      <c r="A25" s="19" t="s">
        <v>27</v>
      </c>
      <c r="B25" s="20">
        <v>0.33333333333333331</v>
      </c>
    </row>
    <row r="26" spans="1:6" ht="19">
      <c r="A26" s="19" t="s">
        <v>28</v>
      </c>
      <c r="B26" s="20">
        <v>0.33333333333333331</v>
      </c>
    </row>
    <row r="27" spans="1:6" ht="19">
      <c r="A27" s="19" t="s">
        <v>29</v>
      </c>
      <c r="B27" s="20">
        <v>0.33333333333333331</v>
      </c>
    </row>
    <row r="28" spans="1:6" ht="19">
      <c r="A28" s="19" t="s">
        <v>30</v>
      </c>
      <c r="B28" s="20">
        <v>0</v>
      </c>
    </row>
    <row r="29" spans="1:6" ht="19">
      <c r="A29" s="19" t="s">
        <v>31</v>
      </c>
      <c r="B29" s="20">
        <v>0</v>
      </c>
    </row>
    <row r="30" spans="1:6" ht="19">
      <c r="A30" s="17"/>
      <c r="B30" s="17"/>
    </row>
    <row r="31" spans="1:6" ht="19">
      <c r="A31" s="34" t="s">
        <v>32</v>
      </c>
      <c r="B31" s="21">
        <f>SUM(B23:B29)</f>
        <v>1.6666666666666665</v>
      </c>
    </row>
  </sheetData>
  <mergeCells count="44">
    <mergeCell ref="A1:F1"/>
    <mergeCell ref="A2:F2"/>
    <mergeCell ref="A3:F3"/>
    <mergeCell ref="C8:D8"/>
    <mergeCell ref="C7:D7"/>
    <mergeCell ref="C6:D6"/>
    <mergeCell ref="A7:B7"/>
    <mergeCell ref="C5:D5"/>
    <mergeCell ref="A5:B5"/>
    <mergeCell ref="E19:F19"/>
    <mergeCell ref="C17:D17"/>
    <mergeCell ref="C16:D16"/>
    <mergeCell ref="C19:D19"/>
    <mergeCell ref="A6:B6"/>
    <mergeCell ref="A9:B9"/>
    <mergeCell ref="A8:B8"/>
    <mergeCell ref="C13:D13"/>
    <mergeCell ref="C12:D12"/>
    <mergeCell ref="C11:D11"/>
    <mergeCell ref="C10:D10"/>
    <mergeCell ref="C9:D9"/>
    <mergeCell ref="A12:B12"/>
    <mergeCell ref="A11:B11"/>
    <mergeCell ref="A10:B10"/>
    <mergeCell ref="E10:F10"/>
    <mergeCell ref="C15:D15"/>
    <mergeCell ref="C14:D14"/>
    <mergeCell ref="E17:F17"/>
    <mergeCell ref="E16:F16"/>
    <mergeCell ref="E15:F15"/>
    <mergeCell ref="E14:F14"/>
    <mergeCell ref="E13:F13"/>
    <mergeCell ref="E12:F12"/>
    <mergeCell ref="E11:F11"/>
    <mergeCell ref="E5:F5"/>
    <mergeCell ref="E6:F6"/>
    <mergeCell ref="E7:F7"/>
    <mergeCell ref="E8:F8"/>
    <mergeCell ref="E9:F9"/>
    <mergeCell ref="A17:B17"/>
    <mergeCell ref="A16:B16"/>
    <mergeCell ref="A15:B15"/>
    <mergeCell ref="A14:B14"/>
    <mergeCell ref="A13:B13"/>
  </mergeCells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topLeftCell="A25" workbookViewId="0">
      <selection activeCell="L34" sqref="L34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DATE(YEAR(Übersicht!A2),MONTH(Übersicht!A2)+8,1)</f>
        <v>45536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45536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</v>
      </c>
      <c r="G6" s="23" t="str">
        <f ca="1">TEXT(ABS(E6-F6),IF(E6&lt;F6,"-","+") &amp;"hh:mm")</f>
        <v>+00:00</v>
      </c>
    </row>
    <row r="7" spans="1:7" ht="17">
      <c r="A7" s="3">
        <f>A6+1</f>
        <v>45537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4">
        <f t="shared" ref="F7:F35" ca="1" si="1">INDIRECT(ADDRESS(22+WEEKDAY(A7,2),2,,,"Übersicht"))</f>
        <v>0.33333333333333331</v>
      </c>
      <c r="G7" s="23" t="str">
        <f ca="1">TEXT(ABS(E7-F7),IF(E7&lt;F7,"-","+") &amp;"hh:mm")</f>
        <v>-08:00</v>
      </c>
    </row>
    <row r="8" spans="1:7" ht="17">
      <c r="A8" s="3">
        <f t="shared" ref="A8:A35" si="2">A7+1</f>
        <v>45538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ca="1">TEXT(ABS(E8-F8),IF(E8&lt;F8,"-","+") &amp;"hh:mm")</f>
        <v>-08:00</v>
      </c>
    </row>
    <row r="9" spans="1:7" ht="17">
      <c r="A9" s="1">
        <f t="shared" si="2"/>
        <v>45539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ref="G9:G35" ca="1" si="3">TEXT(ABS(E9-F9),IF(E9&lt;F9,"-","+") &amp;"hh:mm")</f>
        <v>-08:00</v>
      </c>
    </row>
    <row r="10" spans="1:7" ht="17">
      <c r="A10" s="1">
        <f t="shared" si="2"/>
        <v>45540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3"/>
        <v>-08:00</v>
      </c>
    </row>
    <row r="11" spans="1:7" ht="17">
      <c r="A11" s="1">
        <f t="shared" si="2"/>
        <v>45541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3"/>
        <v>-08:00</v>
      </c>
    </row>
    <row r="12" spans="1:7" ht="17">
      <c r="A12" s="1">
        <f t="shared" si="2"/>
        <v>45542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</v>
      </c>
      <c r="G12" s="23" t="str">
        <f t="shared" ca="1" si="3"/>
        <v>+00:00</v>
      </c>
    </row>
    <row r="13" spans="1:7" ht="17">
      <c r="A13" s="1">
        <f t="shared" si="2"/>
        <v>45543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</v>
      </c>
      <c r="G13" s="23" t="str">
        <f t="shared" ca="1" si="3"/>
        <v>+00:00</v>
      </c>
    </row>
    <row r="14" spans="1:7" ht="17">
      <c r="A14" s="3">
        <f t="shared" si="2"/>
        <v>45544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3"/>
        <v>-08:00</v>
      </c>
    </row>
    <row r="15" spans="1:7" ht="17">
      <c r="A15" s="3">
        <f t="shared" si="2"/>
        <v>45545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3"/>
        <v>-08:00</v>
      </c>
    </row>
    <row r="16" spans="1:7" ht="17">
      <c r="A16" s="1">
        <f t="shared" si="2"/>
        <v>45546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3"/>
        <v>-08:00</v>
      </c>
    </row>
    <row r="17" spans="1:7" ht="17">
      <c r="A17" s="1">
        <f t="shared" si="2"/>
        <v>45547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3"/>
        <v>-08:00</v>
      </c>
    </row>
    <row r="18" spans="1:7" ht="17">
      <c r="A18" s="1">
        <f t="shared" si="2"/>
        <v>45548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3"/>
        <v>-08:00</v>
      </c>
    </row>
    <row r="19" spans="1:7" ht="17">
      <c r="A19" s="1">
        <f t="shared" si="2"/>
        <v>45549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</v>
      </c>
      <c r="G19" s="23" t="str">
        <f t="shared" ca="1" si="3"/>
        <v>+00:00</v>
      </c>
    </row>
    <row r="20" spans="1:7" ht="17">
      <c r="A20" s="1">
        <f t="shared" si="2"/>
        <v>45550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</v>
      </c>
      <c r="G20" s="23" t="str">
        <f t="shared" ca="1" si="3"/>
        <v>+00:00</v>
      </c>
    </row>
    <row r="21" spans="1:7" ht="17">
      <c r="A21" s="3">
        <f t="shared" si="2"/>
        <v>45551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3"/>
        <v>-08:00</v>
      </c>
    </row>
    <row r="22" spans="1:7" ht="17">
      <c r="A22" s="3">
        <f t="shared" si="2"/>
        <v>45552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3"/>
        <v>-08:00</v>
      </c>
    </row>
    <row r="23" spans="1:7" ht="17">
      <c r="A23" s="1">
        <f t="shared" si="2"/>
        <v>45553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3"/>
        <v>-08:00</v>
      </c>
    </row>
    <row r="24" spans="1:7" ht="17">
      <c r="A24" s="1">
        <f t="shared" si="2"/>
        <v>45554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3"/>
        <v>-08:00</v>
      </c>
    </row>
    <row r="25" spans="1:7" ht="17">
      <c r="A25" s="1">
        <f t="shared" si="2"/>
        <v>45555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3"/>
        <v>-08:00</v>
      </c>
    </row>
    <row r="26" spans="1:7" ht="17">
      <c r="A26" s="1">
        <f t="shared" si="2"/>
        <v>45556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</v>
      </c>
      <c r="G26" s="23" t="str">
        <f t="shared" ca="1" si="3"/>
        <v>+00:00</v>
      </c>
    </row>
    <row r="27" spans="1:7" ht="17">
      <c r="A27" s="1">
        <f t="shared" si="2"/>
        <v>45557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</v>
      </c>
      <c r="G27" s="23" t="str">
        <f t="shared" ca="1" si="3"/>
        <v>+00:00</v>
      </c>
    </row>
    <row r="28" spans="1:7" ht="17">
      <c r="A28" s="3">
        <f t="shared" si="2"/>
        <v>45558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3"/>
        <v>-08:00</v>
      </c>
    </row>
    <row r="29" spans="1:7" ht="17">
      <c r="A29" s="3">
        <f t="shared" si="2"/>
        <v>45559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3"/>
        <v>-08:00</v>
      </c>
    </row>
    <row r="30" spans="1:7" ht="17">
      <c r="A30" s="1">
        <f t="shared" si="2"/>
        <v>45560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3"/>
        <v>-08:00</v>
      </c>
    </row>
    <row r="31" spans="1:7" ht="17">
      <c r="A31" s="1">
        <f t="shared" si="2"/>
        <v>45561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3"/>
        <v>-08:00</v>
      </c>
    </row>
    <row r="32" spans="1:7" ht="17">
      <c r="A32" s="1">
        <f t="shared" si="2"/>
        <v>45562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3"/>
        <v>-08:00</v>
      </c>
    </row>
    <row r="33" spans="1:7" ht="17">
      <c r="A33" s="1">
        <f t="shared" si="2"/>
        <v>45563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</v>
      </c>
      <c r="G33" s="23" t="str">
        <f t="shared" ca="1" si="3"/>
        <v>+00:00</v>
      </c>
    </row>
    <row r="34" spans="1:7" ht="17">
      <c r="A34" s="1">
        <f t="shared" si="2"/>
        <v>45564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</v>
      </c>
      <c r="G34" s="30" t="str">
        <f t="shared" ca="1" si="3"/>
        <v>+00:00</v>
      </c>
    </row>
    <row r="35" spans="1:7" ht="17">
      <c r="A35" s="15">
        <f t="shared" si="2"/>
        <v>45565</v>
      </c>
      <c r="B35" s="16">
        <v>0</v>
      </c>
      <c r="C35" s="16">
        <v>0</v>
      </c>
      <c r="D35" s="16">
        <v>0</v>
      </c>
      <c r="E35" s="16">
        <f t="shared" si="0"/>
        <v>0</v>
      </c>
      <c r="F35" s="4">
        <f t="shared" ca="1" si="1"/>
        <v>0.33333333333333331</v>
      </c>
      <c r="G35" s="23" t="str">
        <f t="shared" ca="1" si="3"/>
        <v>-08:00</v>
      </c>
    </row>
    <row r="36" spans="1:7" ht="17">
      <c r="A36" s="11"/>
      <c r="B36" s="12"/>
      <c r="C36" s="12"/>
      <c r="D36" s="12"/>
      <c r="E36" s="12"/>
      <c r="F36" s="13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6.9999999999999973</v>
      </c>
      <c r="G38" s="24" t="str">
        <f ca="1">TEXT(ABS(E38-SUM(F6:F35)),IF(E38&lt;SUM(F6:F35),"-","+") &amp;"[hh]:mm")</f>
        <v>-168:00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5">
    <cfRule type="expression" dxfId="15" priority="3">
      <formula>WEEKDAY($A6,2)&lt;6</formula>
    </cfRule>
    <cfRule type="expression" dxfId="14" priority="4">
      <formula>WEEKDAY($A6,2)&gt;5</formula>
    </cfRule>
  </conditionalFormatting>
  <conditionalFormatting sqref="F6:G35">
    <cfRule type="expression" dxfId="13" priority="1">
      <formula>WEEKDAY($A6,2)&gt;5</formula>
    </cfRule>
    <cfRule type="expression" dxfId="12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0"/>
  <sheetViews>
    <sheetView topLeftCell="A25" workbookViewId="0">
      <selection activeCell="L40" sqref="L40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DATE(YEAR(Übersicht!A2),MONTH(Übersicht!A2)+9,1)</f>
        <v>45566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45566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45567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0.33333333333333331</v>
      </c>
      <c r="G7" s="23" t="str">
        <f ca="1">TEXT(ABS(E7-F7),IF(E7&lt;F7,"-","+") &amp;"hh:mm")</f>
        <v>-08:00</v>
      </c>
    </row>
    <row r="8" spans="1:7" ht="17">
      <c r="A8" s="3">
        <f t="shared" ref="A8:A36" si="2">A7+1</f>
        <v>45568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ca="1">TEXT(ABS(E8-F8),IF(E8&lt;F8,"-","+") &amp;"hh:mm")</f>
        <v>-08:00</v>
      </c>
    </row>
    <row r="9" spans="1:7" ht="17">
      <c r="A9" s="1">
        <f t="shared" si="2"/>
        <v>45569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ref="G9:G36" ca="1" si="3">TEXT(ABS(E9-F9),IF(E9&lt;F9,"-","+") &amp;"hh:mm")</f>
        <v>-08:00</v>
      </c>
    </row>
    <row r="10" spans="1:7" ht="17">
      <c r="A10" s="1">
        <f t="shared" si="2"/>
        <v>45570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</v>
      </c>
      <c r="G10" s="23" t="str">
        <f t="shared" ca="1" si="3"/>
        <v>+00:00</v>
      </c>
    </row>
    <row r="11" spans="1:7" ht="17">
      <c r="A11" s="1">
        <f t="shared" si="2"/>
        <v>45571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</v>
      </c>
      <c r="G11" s="23" t="str">
        <f t="shared" ca="1" si="3"/>
        <v>+00:00</v>
      </c>
    </row>
    <row r="12" spans="1:7" ht="17">
      <c r="A12" s="1">
        <f t="shared" si="2"/>
        <v>45572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3"/>
        <v>-08:00</v>
      </c>
    </row>
    <row r="13" spans="1:7" ht="17">
      <c r="A13" s="1">
        <f t="shared" si="2"/>
        <v>45573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3"/>
        <v>-08:00</v>
      </c>
    </row>
    <row r="14" spans="1:7" ht="17">
      <c r="A14" s="3">
        <f t="shared" si="2"/>
        <v>45574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3"/>
        <v>-08:00</v>
      </c>
    </row>
    <row r="15" spans="1:7" ht="17">
      <c r="A15" s="3">
        <f t="shared" si="2"/>
        <v>45575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3"/>
        <v>-08:00</v>
      </c>
    </row>
    <row r="16" spans="1:7" ht="17">
      <c r="A16" s="1">
        <f t="shared" si="2"/>
        <v>45576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3"/>
        <v>-08:00</v>
      </c>
    </row>
    <row r="17" spans="1:7" ht="17">
      <c r="A17" s="1">
        <f t="shared" si="2"/>
        <v>45577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</v>
      </c>
      <c r="G17" s="23" t="str">
        <f t="shared" ca="1" si="3"/>
        <v>+00:00</v>
      </c>
    </row>
    <row r="18" spans="1:7" ht="17">
      <c r="A18" s="1">
        <f t="shared" si="2"/>
        <v>45578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</v>
      </c>
      <c r="G18" s="23" t="str">
        <f t="shared" ca="1" si="3"/>
        <v>+00:00</v>
      </c>
    </row>
    <row r="19" spans="1:7" ht="17">
      <c r="A19" s="1">
        <f t="shared" si="2"/>
        <v>45579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3"/>
        <v>-08:00</v>
      </c>
    </row>
    <row r="20" spans="1:7" ht="17">
      <c r="A20" s="1">
        <f t="shared" si="2"/>
        <v>45580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3"/>
        <v>-08:00</v>
      </c>
    </row>
    <row r="21" spans="1:7" ht="17">
      <c r="A21" s="3">
        <f t="shared" si="2"/>
        <v>45581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3"/>
        <v>-08:00</v>
      </c>
    </row>
    <row r="22" spans="1:7" ht="17">
      <c r="A22" s="3">
        <f t="shared" si="2"/>
        <v>45582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3"/>
        <v>-08:00</v>
      </c>
    </row>
    <row r="23" spans="1:7" ht="17">
      <c r="A23" s="1">
        <f t="shared" si="2"/>
        <v>45583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3"/>
        <v>-08:00</v>
      </c>
    </row>
    <row r="24" spans="1:7" ht="17">
      <c r="A24" s="1">
        <f t="shared" si="2"/>
        <v>45584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</v>
      </c>
      <c r="G24" s="23" t="str">
        <f t="shared" ca="1" si="3"/>
        <v>+00:00</v>
      </c>
    </row>
    <row r="25" spans="1:7" ht="17">
      <c r="A25" s="1">
        <f t="shared" si="2"/>
        <v>45585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</v>
      </c>
      <c r="G25" s="23" t="str">
        <f t="shared" ca="1" si="3"/>
        <v>+00:00</v>
      </c>
    </row>
    <row r="26" spans="1:7" ht="17">
      <c r="A26" s="1">
        <f t="shared" si="2"/>
        <v>45586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3"/>
        <v>-08:00</v>
      </c>
    </row>
    <row r="27" spans="1:7" ht="17">
      <c r="A27" s="1">
        <f t="shared" si="2"/>
        <v>45587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3"/>
        <v>-08:00</v>
      </c>
    </row>
    <row r="28" spans="1:7" ht="17">
      <c r="A28" s="3">
        <f t="shared" si="2"/>
        <v>45588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3"/>
        <v>-08:00</v>
      </c>
    </row>
    <row r="29" spans="1:7" ht="17">
      <c r="A29" s="3">
        <f t="shared" si="2"/>
        <v>45589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3"/>
        <v>-08:00</v>
      </c>
    </row>
    <row r="30" spans="1:7" ht="17">
      <c r="A30" s="1">
        <f t="shared" si="2"/>
        <v>45590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3"/>
        <v>-08:00</v>
      </c>
    </row>
    <row r="31" spans="1:7" ht="17">
      <c r="A31" s="1">
        <f t="shared" si="2"/>
        <v>45591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</v>
      </c>
      <c r="G31" s="23" t="str">
        <f t="shared" ca="1" si="3"/>
        <v>+00:00</v>
      </c>
    </row>
    <row r="32" spans="1:7" ht="17">
      <c r="A32" s="1">
        <f t="shared" si="2"/>
        <v>45592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</v>
      </c>
      <c r="G32" s="23" t="str">
        <f t="shared" ca="1" si="3"/>
        <v>+00:00</v>
      </c>
    </row>
    <row r="33" spans="1:7" ht="17">
      <c r="A33" s="1">
        <f t="shared" si="2"/>
        <v>45593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3"/>
        <v>-08:00</v>
      </c>
    </row>
    <row r="34" spans="1:7" ht="17">
      <c r="A34" s="1">
        <f t="shared" si="2"/>
        <v>45594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3"/>
        <v>-08:00</v>
      </c>
    </row>
    <row r="35" spans="1:7" ht="17">
      <c r="A35" s="3">
        <f t="shared" si="2"/>
        <v>45595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0.33333333333333331</v>
      </c>
      <c r="G35" s="23" t="str">
        <f t="shared" ca="1" si="3"/>
        <v>-08:00</v>
      </c>
    </row>
    <row r="36" spans="1:7" ht="17">
      <c r="A36" s="3">
        <f t="shared" si="2"/>
        <v>45596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0.33333333333333331</v>
      </c>
      <c r="G36" s="23" t="str">
        <f t="shared" ca="1" si="3"/>
        <v>-08:00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7.6666666666666634</v>
      </c>
      <c r="G38" s="24" t="str">
        <f ca="1">TEXT(ABS(E38-SUM(F6:F36)),IF(E38&lt;SUM(F6:F36),"-","+") &amp;"[hh]:mm")</f>
        <v>-184:00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6">
    <cfRule type="expression" dxfId="11" priority="3">
      <formula>WEEKDAY($A6,2)&lt;6</formula>
    </cfRule>
    <cfRule type="expression" dxfId="10" priority="4">
      <formula>WEEKDAY($A6,2)&gt;5</formula>
    </cfRule>
  </conditionalFormatting>
  <conditionalFormatting sqref="F6:G36">
    <cfRule type="expression" dxfId="9" priority="1">
      <formula>WEEKDAY($A6,2)&gt;5</formula>
    </cfRule>
    <cfRule type="expression" dxfId="8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topLeftCell="A19" workbookViewId="0">
      <selection activeCell="L38" sqref="L38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DATE(YEAR(Übersicht!A2),MONTH(Übersicht!A2)+10,1)</f>
        <v>45597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45597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45598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4">
        <f t="shared" ref="F7:F35" ca="1" si="1">INDIRECT(ADDRESS(22+WEEKDAY(A7,2),2,,,"Übersicht"))</f>
        <v>0</v>
      </c>
      <c r="G7" s="23" t="str">
        <f ca="1">TEXT(ABS(E7-F7),IF(E7&lt;F7,"-","+") &amp;"hh:mm")</f>
        <v>+00:00</v>
      </c>
    </row>
    <row r="8" spans="1:7" ht="17">
      <c r="A8" s="3">
        <f t="shared" ref="A8:A35" si="2">A7+1</f>
        <v>45599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</v>
      </c>
      <c r="G8" s="23" t="str">
        <f ca="1">TEXT(ABS(E8-F8),IF(E8&lt;F8,"-","+") &amp;"hh:mm")</f>
        <v>+00:00</v>
      </c>
    </row>
    <row r="9" spans="1:7" ht="17">
      <c r="A9" s="1">
        <f t="shared" si="2"/>
        <v>45600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ref="G9:G35" ca="1" si="3">TEXT(ABS(E9-F9),IF(E9&lt;F9,"-","+") &amp;"hh:mm")</f>
        <v>-08:00</v>
      </c>
    </row>
    <row r="10" spans="1:7" ht="17">
      <c r="A10" s="1">
        <f t="shared" si="2"/>
        <v>45601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3"/>
        <v>-08:00</v>
      </c>
    </row>
    <row r="11" spans="1:7" ht="17">
      <c r="A11" s="1">
        <f t="shared" si="2"/>
        <v>45602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3"/>
        <v>-08:00</v>
      </c>
    </row>
    <row r="12" spans="1:7" ht="17">
      <c r="A12" s="1">
        <f t="shared" si="2"/>
        <v>45603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3"/>
        <v>-08:00</v>
      </c>
    </row>
    <row r="13" spans="1:7" ht="17">
      <c r="A13" s="1">
        <f t="shared" si="2"/>
        <v>45604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3"/>
        <v>-08:00</v>
      </c>
    </row>
    <row r="14" spans="1:7" ht="17">
      <c r="A14" s="3">
        <f t="shared" si="2"/>
        <v>45605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</v>
      </c>
      <c r="G14" s="23" t="str">
        <f t="shared" ca="1" si="3"/>
        <v>+00:00</v>
      </c>
    </row>
    <row r="15" spans="1:7" ht="17">
      <c r="A15" s="3">
        <f t="shared" si="2"/>
        <v>45606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</v>
      </c>
      <c r="G15" s="23" t="str">
        <f t="shared" ca="1" si="3"/>
        <v>+00:00</v>
      </c>
    </row>
    <row r="16" spans="1:7" ht="17">
      <c r="A16" s="1">
        <f t="shared" si="2"/>
        <v>45607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3"/>
        <v>-08:00</v>
      </c>
    </row>
    <row r="17" spans="1:7" ht="17">
      <c r="A17" s="1">
        <f t="shared" si="2"/>
        <v>45608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3"/>
        <v>-08:00</v>
      </c>
    </row>
    <row r="18" spans="1:7" ht="17">
      <c r="A18" s="1">
        <f t="shared" si="2"/>
        <v>45609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3"/>
        <v>-08:00</v>
      </c>
    </row>
    <row r="19" spans="1:7" ht="17">
      <c r="A19" s="1">
        <f t="shared" si="2"/>
        <v>45610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3"/>
        <v>-08:00</v>
      </c>
    </row>
    <row r="20" spans="1:7" ht="17">
      <c r="A20" s="1">
        <f t="shared" si="2"/>
        <v>45611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3"/>
        <v>-08:00</v>
      </c>
    </row>
    <row r="21" spans="1:7" ht="17">
      <c r="A21" s="3">
        <f t="shared" si="2"/>
        <v>45612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</v>
      </c>
      <c r="G21" s="23" t="str">
        <f t="shared" ca="1" si="3"/>
        <v>+00:00</v>
      </c>
    </row>
    <row r="22" spans="1:7" ht="17">
      <c r="A22" s="3">
        <f t="shared" si="2"/>
        <v>45613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</v>
      </c>
      <c r="G22" s="23" t="str">
        <f t="shared" ca="1" si="3"/>
        <v>+00:00</v>
      </c>
    </row>
    <row r="23" spans="1:7" ht="17">
      <c r="A23" s="1">
        <f t="shared" si="2"/>
        <v>45614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3"/>
        <v>-08:00</v>
      </c>
    </row>
    <row r="24" spans="1:7" ht="17">
      <c r="A24" s="1">
        <f t="shared" si="2"/>
        <v>45615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3"/>
        <v>-08:00</v>
      </c>
    </row>
    <row r="25" spans="1:7" ht="17">
      <c r="A25" s="1">
        <f t="shared" si="2"/>
        <v>45616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3"/>
        <v>-08:00</v>
      </c>
    </row>
    <row r="26" spans="1:7" ht="17">
      <c r="A26" s="1">
        <f t="shared" si="2"/>
        <v>45617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3"/>
        <v>-08:00</v>
      </c>
    </row>
    <row r="27" spans="1:7" ht="17">
      <c r="A27" s="1">
        <f t="shared" si="2"/>
        <v>45618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3"/>
        <v>-08:00</v>
      </c>
    </row>
    <row r="28" spans="1:7" ht="17">
      <c r="A28" s="3">
        <f t="shared" si="2"/>
        <v>45619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</v>
      </c>
      <c r="G28" s="23" t="str">
        <f t="shared" ca="1" si="3"/>
        <v>+00:00</v>
      </c>
    </row>
    <row r="29" spans="1:7" ht="17">
      <c r="A29" s="3">
        <f t="shared" si="2"/>
        <v>45620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</v>
      </c>
      <c r="G29" s="23" t="str">
        <f t="shared" ca="1" si="3"/>
        <v>+00:00</v>
      </c>
    </row>
    <row r="30" spans="1:7" ht="17">
      <c r="A30" s="1">
        <f t="shared" si="2"/>
        <v>45621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3"/>
        <v>-08:00</v>
      </c>
    </row>
    <row r="31" spans="1:7" ht="17">
      <c r="A31" s="1">
        <f t="shared" si="2"/>
        <v>45622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3"/>
        <v>-08:00</v>
      </c>
    </row>
    <row r="32" spans="1:7" ht="17">
      <c r="A32" s="1">
        <f t="shared" si="2"/>
        <v>45623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3"/>
        <v>-08:00</v>
      </c>
    </row>
    <row r="33" spans="1:7" ht="17">
      <c r="A33" s="1">
        <f t="shared" si="2"/>
        <v>45624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3"/>
        <v>-08:00</v>
      </c>
    </row>
    <row r="34" spans="1:7" ht="17">
      <c r="A34" s="1">
        <f t="shared" si="2"/>
        <v>45625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ca="1">TEXT(ABS(E34-F34),IF(E34&lt;F34,"-","+") &amp;"hh:mm")</f>
        <v>-08:00</v>
      </c>
    </row>
    <row r="35" spans="1:7" ht="17">
      <c r="A35" s="15">
        <f t="shared" si="2"/>
        <v>45626</v>
      </c>
      <c r="B35" s="16">
        <v>0</v>
      </c>
      <c r="C35" s="16">
        <v>0</v>
      </c>
      <c r="D35" s="16">
        <v>0</v>
      </c>
      <c r="E35" s="16">
        <f t="shared" si="0"/>
        <v>0</v>
      </c>
      <c r="F35" s="4">
        <f t="shared" ca="1" si="1"/>
        <v>0</v>
      </c>
      <c r="G35" s="23" t="str">
        <f t="shared" ca="1" si="3"/>
        <v>+00:00</v>
      </c>
    </row>
    <row r="36" spans="1:7" ht="17">
      <c r="A36" s="11"/>
      <c r="B36" s="12"/>
      <c r="C36" s="12"/>
      <c r="D36" s="12"/>
      <c r="E36" s="12"/>
      <c r="F36" s="13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6.9999999999999973</v>
      </c>
      <c r="G38" s="24" t="str">
        <f ca="1">TEXT(ABS(E38-SUM(F6:F35)),IF(E38&lt;SUM(F6:F35),"-","+") &amp;"[hh]:mm")</f>
        <v>-168:00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5">
    <cfRule type="expression" dxfId="7" priority="3">
      <formula>WEEKDAY($A6,2)&lt;6</formula>
    </cfRule>
    <cfRule type="expression" dxfId="6" priority="4">
      <formula>WEEKDAY($A6,2)&gt;5</formula>
    </cfRule>
  </conditionalFormatting>
  <conditionalFormatting sqref="F6:G35">
    <cfRule type="expression" dxfId="5" priority="1">
      <formula>WEEKDAY($A6,2)&gt;5</formula>
    </cfRule>
    <cfRule type="expression" dxfId="4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"/>
  <sheetViews>
    <sheetView topLeftCell="A2" workbookViewId="0">
      <selection activeCell="M38" sqref="M38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DATE(YEAR(Übersicht!A2),MONTH(Übersicht!A2)+11,1)</f>
        <v>45627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45627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</v>
      </c>
      <c r="G6" s="23" t="str">
        <f ca="1">TEXT(ABS(E6-F6),IF(E6&lt;F6,"-","+") &amp;"hh:mm")</f>
        <v>+00:00</v>
      </c>
    </row>
    <row r="7" spans="1:7" ht="17">
      <c r="A7" s="3">
        <f>A6+1</f>
        <v>45628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0.33333333333333331</v>
      </c>
      <c r="G7" s="23" t="str">
        <f ca="1">TEXT(ABS(E7-F7),IF(E7&lt;F7,"-","+") &amp;"hh:mm")</f>
        <v>-08:00</v>
      </c>
    </row>
    <row r="8" spans="1:7" ht="17">
      <c r="A8" s="3">
        <f t="shared" ref="A8:A36" si="2">A7+1</f>
        <v>45629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ca="1">TEXT(ABS(E8-F8),IF(E8&lt;F8,"-","+") &amp;"hh:mm")</f>
        <v>-08:00</v>
      </c>
    </row>
    <row r="9" spans="1:7" ht="17">
      <c r="A9" s="1">
        <f t="shared" si="2"/>
        <v>45630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ref="G9:G36" ca="1" si="3">TEXT(ABS(E9-F9),IF(E9&lt;F9,"-","+") &amp;"hh:mm")</f>
        <v>-08:00</v>
      </c>
    </row>
    <row r="10" spans="1:7" ht="17">
      <c r="A10" s="1">
        <f t="shared" si="2"/>
        <v>45631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3"/>
        <v>-08:00</v>
      </c>
    </row>
    <row r="11" spans="1:7" ht="17">
      <c r="A11" s="1">
        <f t="shared" si="2"/>
        <v>45632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3"/>
        <v>-08:00</v>
      </c>
    </row>
    <row r="12" spans="1:7" ht="17">
      <c r="A12" s="1">
        <f t="shared" si="2"/>
        <v>45633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</v>
      </c>
      <c r="G12" s="23" t="str">
        <f t="shared" ca="1" si="3"/>
        <v>+00:00</v>
      </c>
    </row>
    <row r="13" spans="1:7" ht="17">
      <c r="A13" s="1">
        <f t="shared" si="2"/>
        <v>45634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</v>
      </c>
      <c r="G13" s="23" t="str">
        <f t="shared" ca="1" si="3"/>
        <v>+00:00</v>
      </c>
    </row>
    <row r="14" spans="1:7" ht="17">
      <c r="A14" s="3">
        <f t="shared" si="2"/>
        <v>45635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3"/>
        <v>-08:00</v>
      </c>
    </row>
    <row r="15" spans="1:7" ht="17">
      <c r="A15" s="3">
        <f t="shared" si="2"/>
        <v>45636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3"/>
        <v>-08:00</v>
      </c>
    </row>
    <row r="16" spans="1:7" ht="17">
      <c r="A16" s="1">
        <f t="shared" si="2"/>
        <v>45637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3"/>
        <v>-08:00</v>
      </c>
    </row>
    <row r="17" spans="1:7" ht="17">
      <c r="A17" s="1">
        <f t="shared" si="2"/>
        <v>45638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3"/>
        <v>-08:00</v>
      </c>
    </row>
    <row r="18" spans="1:7" ht="17">
      <c r="A18" s="1">
        <f t="shared" si="2"/>
        <v>45639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ca="1">TEXT(ABS(E18-F18),IF(E18&lt;F18,"-","+") &amp;"hh:mm")</f>
        <v>-08:00</v>
      </c>
    </row>
    <row r="19" spans="1:7" ht="17">
      <c r="A19" s="1">
        <f t="shared" si="2"/>
        <v>45640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</v>
      </c>
      <c r="G19" s="23" t="str">
        <f t="shared" ca="1" si="3"/>
        <v>+00:00</v>
      </c>
    </row>
    <row r="20" spans="1:7" ht="17">
      <c r="A20" s="1">
        <f t="shared" si="2"/>
        <v>45641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</v>
      </c>
      <c r="G20" s="23" t="str">
        <f t="shared" ca="1" si="3"/>
        <v>+00:00</v>
      </c>
    </row>
    <row r="21" spans="1:7" ht="17">
      <c r="A21" s="3">
        <f t="shared" si="2"/>
        <v>45642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3"/>
        <v>-08:00</v>
      </c>
    </row>
    <row r="22" spans="1:7" ht="17">
      <c r="A22" s="3">
        <f t="shared" si="2"/>
        <v>45643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3"/>
        <v>-08:00</v>
      </c>
    </row>
    <row r="23" spans="1:7" ht="17">
      <c r="A23" s="1">
        <f t="shared" si="2"/>
        <v>45644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3"/>
        <v>-08:00</v>
      </c>
    </row>
    <row r="24" spans="1:7" ht="17">
      <c r="A24" s="1">
        <f t="shared" si="2"/>
        <v>45645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3"/>
        <v>-08:00</v>
      </c>
    </row>
    <row r="25" spans="1:7" ht="17">
      <c r="A25" s="1">
        <f t="shared" si="2"/>
        <v>45646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3"/>
        <v>-08:00</v>
      </c>
    </row>
    <row r="26" spans="1:7" ht="17">
      <c r="A26" s="1">
        <f t="shared" si="2"/>
        <v>45647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</v>
      </c>
      <c r="G26" s="23" t="str">
        <f t="shared" ca="1" si="3"/>
        <v>+00:00</v>
      </c>
    </row>
    <row r="27" spans="1:7" ht="17">
      <c r="A27" s="1">
        <f t="shared" si="2"/>
        <v>45648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</v>
      </c>
      <c r="G27" s="23" t="str">
        <f t="shared" ca="1" si="3"/>
        <v>+00:00</v>
      </c>
    </row>
    <row r="28" spans="1:7" ht="17">
      <c r="A28" s="3">
        <f t="shared" si="2"/>
        <v>45649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3"/>
        <v>-08:00</v>
      </c>
    </row>
    <row r="29" spans="1:7" ht="17">
      <c r="A29" s="3">
        <f t="shared" si="2"/>
        <v>45650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3"/>
        <v>-08:00</v>
      </c>
    </row>
    <row r="30" spans="1:7" ht="17">
      <c r="A30" s="1">
        <f t="shared" si="2"/>
        <v>45651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3"/>
        <v>-08:00</v>
      </c>
    </row>
    <row r="31" spans="1:7" ht="17">
      <c r="A31" s="1">
        <f t="shared" si="2"/>
        <v>45652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3"/>
        <v>-08:00</v>
      </c>
    </row>
    <row r="32" spans="1:7" ht="17">
      <c r="A32" s="1">
        <f t="shared" si="2"/>
        <v>45653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3"/>
        <v>-08:00</v>
      </c>
    </row>
    <row r="33" spans="1:7" ht="17">
      <c r="A33" s="1">
        <f t="shared" si="2"/>
        <v>45654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</v>
      </c>
      <c r="G33" s="23" t="str">
        <f t="shared" ca="1" si="3"/>
        <v>+00:00</v>
      </c>
    </row>
    <row r="34" spans="1:7" ht="17">
      <c r="A34" s="1">
        <f t="shared" si="2"/>
        <v>45655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</v>
      </c>
      <c r="G34" s="30" t="str">
        <f t="shared" ca="1" si="3"/>
        <v>+00:00</v>
      </c>
    </row>
    <row r="35" spans="1:7" ht="17">
      <c r="A35" s="3">
        <f t="shared" si="2"/>
        <v>45656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0.33333333333333331</v>
      </c>
      <c r="G35" s="23" t="str">
        <f t="shared" ca="1" si="3"/>
        <v>-08:00</v>
      </c>
    </row>
    <row r="36" spans="1:7" ht="17">
      <c r="A36" s="3">
        <f t="shared" si="2"/>
        <v>45657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0.33333333333333331</v>
      </c>
      <c r="G36" s="23" t="str">
        <f t="shared" ca="1" si="3"/>
        <v>-08:00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7.3333333333333304</v>
      </c>
      <c r="G38" s="24" t="str">
        <f ca="1">TEXT(ABS(E38-SUM(F6:F36)),IF(E38&lt;SUM(F6:F36),"-","+") &amp;"[hh]:mm")</f>
        <v>-176:00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6">
    <cfRule type="expression" dxfId="3" priority="3">
      <formula>WEEKDAY($A6,2)&lt;6</formula>
    </cfRule>
    <cfRule type="expression" dxfId="2" priority="4">
      <formula>WEEKDAY($A6,2)&gt;5</formula>
    </cfRule>
  </conditionalFormatting>
  <conditionalFormatting sqref="F6:G36">
    <cfRule type="expression" dxfId="1" priority="1">
      <formula>WEEKDAY($A6,2)&gt;5</formula>
    </cfRule>
    <cfRule type="expression" dxfId="0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C7" sqref="C7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  <col min="8" max="8" width="14.5" bestFit="1" customWidth="1"/>
    <col min="9" max="9" width="19.6640625" bestFit="1" customWidth="1"/>
  </cols>
  <sheetData>
    <row r="1" spans="1:9" ht="21">
      <c r="A1" s="41" t="s">
        <v>21</v>
      </c>
      <c r="B1" s="42"/>
      <c r="C1" s="42"/>
      <c r="D1" s="42"/>
      <c r="E1" s="42"/>
      <c r="F1" s="42"/>
      <c r="G1" s="43"/>
    </row>
    <row r="2" spans="1:9" ht="21" customHeight="1">
      <c r="A2" s="54">
        <f>Übersicht!A2</f>
        <v>45292</v>
      </c>
      <c r="B2" s="55"/>
      <c r="C2" s="55"/>
      <c r="D2" s="55"/>
      <c r="E2" s="55"/>
      <c r="F2" s="55"/>
      <c r="G2" s="56"/>
      <c r="I2" s="2"/>
    </row>
    <row r="3" spans="1:9" ht="21" customHeight="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9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9" ht="17">
      <c r="A6" s="1">
        <f>A2</f>
        <v>45292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9" ht="17">
      <c r="A7" s="3">
        <f>A6+1</f>
        <v>45293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ca="1">INDIRECT(ADDRESS(22+WEEKDAY(A7,2),2,,,"Übersicht"))</f>
        <v>0.33333333333333331</v>
      </c>
      <c r="G7" s="23" t="str">
        <f t="shared" ref="G7:G36" ca="1" si="1">TEXT(ABS(E7-F7),IF(E7&lt;F7,"-","+") &amp;"hh:mm")</f>
        <v>-08:00</v>
      </c>
    </row>
    <row r="8" spans="1:9" ht="17">
      <c r="A8" s="3">
        <f t="shared" ref="A8:A36" si="2">A7+1</f>
        <v>45294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ref="F8:F36" ca="1" si="3">INDIRECT(ADDRESS(22+WEEKDAY(A8,2),2,,,"Übersicht"))</f>
        <v>0.33333333333333331</v>
      </c>
      <c r="G8" s="23" t="str">
        <f t="shared" ca="1" si="1"/>
        <v>-08:00</v>
      </c>
    </row>
    <row r="9" spans="1:9" ht="17">
      <c r="A9" s="1">
        <f t="shared" si="2"/>
        <v>45295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3"/>
        <v>0.33333333333333331</v>
      </c>
      <c r="G9" s="23" t="str">
        <f t="shared" ca="1" si="1"/>
        <v>-08:00</v>
      </c>
    </row>
    <row r="10" spans="1:9" ht="17">
      <c r="A10" s="1">
        <f t="shared" si="2"/>
        <v>45296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3"/>
        <v>0.33333333333333331</v>
      </c>
      <c r="G10" s="23" t="str">
        <f t="shared" ca="1" si="1"/>
        <v>-08:00</v>
      </c>
    </row>
    <row r="11" spans="1:9" ht="17">
      <c r="A11" s="1">
        <f t="shared" si="2"/>
        <v>45297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3"/>
        <v>0</v>
      </c>
      <c r="G11" s="23" t="str">
        <f t="shared" ca="1" si="1"/>
        <v>+00:00</v>
      </c>
    </row>
    <row r="12" spans="1:9" ht="17">
      <c r="A12" s="1">
        <f t="shared" si="2"/>
        <v>45298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3"/>
        <v>0</v>
      </c>
      <c r="G12" s="23" t="str">
        <f t="shared" ca="1" si="1"/>
        <v>+00:00</v>
      </c>
    </row>
    <row r="13" spans="1:9" ht="17">
      <c r="A13" s="1">
        <f t="shared" si="2"/>
        <v>45299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3"/>
        <v>0.33333333333333331</v>
      </c>
      <c r="G13" s="23" t="str">
        <f t="shared" ca="1" si="1"/>
        <v>-08:00</v>
      </c>
    </row>
    <row r="14" spans="1:9" ht="17">
      <c r="A14" s="3">
        <f t="shared" si="2"/>
        <v>45300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3"/>
        <v>0.33333333333333331</v>
      </c>
      <c r="G14" s="23" t="str">
        <f t="shared" ca="1" si="1"/>
        <v>-08:00</v>
      </c>
    </row>
    <row r="15" spans="1:9" ht="17">
      <c r="A15" s="3">
        <f t="shared" si="2"/>
        <v>45301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3"/>
        <v>0.33333333333333331</v>
      </c>
      <c r="G15" s="23" t="str">
        <f t="shared" ca="1" si="1"/>
        <v>-08:00</v>
      </c>
    </row>
    <row r="16" spans="1:9" ht="17">
      <c r="A16" s="1">
        <f t="shared" si="2"/>
        <v>45302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3"/>
        <v>0.33333333333333331</v>
      </c>
      <c r="G16" s="23" t="str">
        <f t="shared" ca="1" si="1"/>
        <v>-08:00</v>
      </c>
    </row>
    <row r="17" spans="1:7" ht="17">
      <c r="A17" s="1">
        <f t="shared" si="2"/>
        <v>45303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3"/>
        <v>0.33333333333333331</v>
      </c>
      <c r="G17" s="23" t="str">
        <f t="shared" ca="1" si="1"/>
        <v>-08:00</v>
      </c>
    </row>
    <row r="18" spans="1:7" ht="17">
      <c r="A18" s="1">
        <f t="shared" si="2"/>
        <v>45304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3"/>
        <v>0</v>
      </c>
      <c r="G18" s="23" t="str">
        <f t="shared" ca="1" si="1"/>
        <v>+00:00</v>
      </c>
    </row>
    <row r="19" spans="1:7" ht="17">
      <c r="A19" s="1">
        <f t="shared" si="2"/>
        <v>45305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3"/>
        <v>0</v>
      </c>
      <c r="G19" s="23" t="str">
        <f t="shared" ca="1" si="1"/>
        <v>+00:00</v>
      </c>
    </row>
    <row r="20" spans="1:7" ht="17">
      <c r="A20" s="1">
        <f t="shared" si="2"/>
        <v>45306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3"/>
        <v>0.33333333333333331</v>
      </c>
      <c r="G20" s="23" t="str">
        <f t="shared" ca="1" si="1"/>
        <v>-08:00</v>
      </c>
    </row>
    <row r="21" spans="1:7" ht="17">
      <c r="A21" s="3">
        <f t="shared" si="2"/>
        <v>45307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3"/>
        <v>0.33333333333333331</v>
      </c>
      <c r="G21" s="23" t="str">
        <f t="shared" ca="1" si="1"/>
        <v>-08:00</v>
      </c>
    </row>
    <row r="22" spans="1:7" ht="17">
      <c r="A22" s="3">
        <f t="shared" si="2"/>
        <v>45308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3"/>
        <v>0.33333333333333331</v>
      </c>
      <c r="G22" s="23" t="str">
        <f t="shared" ca="1" si="1"/>
        <v>-08:00</v>
      </c>
    </row>
    <row r="23" spans="1:7" ht="17">
      <c r="A23" s="1">
        <f t="shared" si="2"/>
        <v>45309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3"/>
        <v>0.33333333333333331</v>
      </c>
      <c r="G23" s="23" t="str">
        <f t="shared" ca="1" si="1"/>
        <v>-08:00</v>
      </c>
    </row>
    <row r="24" spans="1:7" ht="17">
      <c r="A24" s="1">
        <f t="shared" si="2"/>
        <v>45310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3"/>
        <v>0.33333333333333331</v>
      </c>
      <c r="G24" s="23" t="str">
        <f t="shared" ca="1" si="1"/>
        <v>-08:00</v>
      </c>
    </row>
    <row r="25" spans="1:7" ht="17">
      <c r="A25" s="1">
        <f t="shared" si="2"/>
        <v>45311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3"/>
        <v>0</v>
      </c>
      <c r="G25" s="23" t="str">
        <f t="shared" ca="1" si="1"/>
        <v>+00:00</v>
      </c>
    </row>
    <row r="26" spans="1:7" ht="17">
      <c r="A26" s="1">
        <f t="shared" si="2"/>
        <v>45312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3"/>
        <v>0</v>
      </c>
      <c r="G26" s="23" t="str">
        <f t="shared" ca="1" si="1"/>
        <v>+00:00</v>
      </c>
    </row>
    <row r="27" spans="1:7" ht="17">
      <c r="A27" s="1">
        <f t="shared" si="2"/>
        <v>45313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3"/>
        <v>0.33333333333333331</v>
      </c>
      <c r="G27" s="23" t="str">
        <f t="shared" ca="1" si="1"/>
        <v>-08:00</v>
      </c>
    </row>
    <row r="28" spans="1:7" ht="17">
      <c r="A28" s="3">
        <f t="shared" si="2"/>
        <v>45314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3"/>
        <v>0.33333333333333331</v>
      </c>
      <c r="G28" s="23" t="str">
        <f t="shared" ca="1" si="1"/>
        <v>-08:00</v>
      </c>
    </row>
    <row r="29" spans="1:7" ht="17">
      <c r="A29" s="3">
        <f t="shared" si="2"/>
        <v>45315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3"/>
        <v>0.33333333333333331</v>
      </c>
      <c r="G29" s="23" t="str">
        <f t="shared" ca="1" si="1"/>
        <v>-08:00</v>
      </c>
    </row>
    <row r="30" spans="1:7" ht="17">
      <c r="A30" s="1">
        <f t="shared" si="2"/>
        <v>45316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3"/>
        <v>0.33333333333333331</v>
      </c>
      <c r="G30" s="23" t="str">
        <f t="shared" ca="1" si="1"/>
        <v>-08:00</v>
      </c>
    </row>
    <row r="31" spans="1:7" ht="17">
      <c r="A31" s="1">
        <f t="shared" si="2"/>
        <v>45317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3"/>
        <v>0.33333333333333331</v>
      </c>
      <c r="G31" s="23" t="str">
        <f t="shared" ca="1" si="1"/>
        <v>-08:00</v>
      </c>
    </row>
    <row r="32" spans="1:7" ht="17">
      <c r="A32" s="1">
        <f t="shared" si="2"/>
        <v>45318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3"/>
        <v>0</v>
      </c>
      <c r="G32" s="23" t="str">
        <f t="shared" ca="1" si="1"/>
        <v>+00:00</v>
      </c>
    </row>
    <row r="33" spans="1:7" ht="17">
      <c r="A33" s="1">
        <f t="shared" si="2"/>
        <v>45319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3"/>
        <v>0</v>
      </c>
      <c r="G33" s="23" t="str">
        <f t="shared" ca="1" si="1"/>
        <v>+00:00</v>
      </c>
    </row>
    <row r="34" spans="1:7" ht="17">
      <c r="A34" s="1">
        <f t="shared" si="2"/>
        <v>45320</v>
      </c>
      <c r="B34" s="4">
        <v>0</v>
      </c>
      <c r="C34" s="4">
        <v>0</v>
      </c>
      <c r="D34" s="4">
        <v>0</v>
      </c>
      <c r="E34" s="4">
        <f t="shared" si="0"/>
        <v>0</v>
      </c>
      <c r="F34" s="4">
        <f t="shared" ca="1" si="3"/>
        <v>0.33333333333333331</v>
      </c>
      <c r="G34" s="23" t="str">
        <f t="shared" ca="1" si="1"/>
        <v>-08:00</v>
      </c>
    </row>
    <row r="35" spans="1:7" ht="17">
      <c r="A35" s="3">
        <f t="shared" si="2"/>
        <v>45321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3"/>
        <v>0.33333333333333331</v>
      </c>
      <c r="G35" s="23" t="str">
        <f t="shared" ca="1" si="1"/>
        <v>-08:00</v>
      </c>
    </row>
    <row r="36" spans="1:7" ht="17">
      <c r="A36" s="3">
        <f t="shared" si="2"/>
        <v>45322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3"/>
        <v>0.33333333333333331</v>
      </c>
      <c r="G36" s="23" t="str">
        <f t="shared" ca="1" si="1"/>
        <v>-08:00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7.6666666666666634</v>
      </c>
      <c r="G38" s="24" t="str">
        <f ca="1">TEXT(ABS(E38-SUM(F6:F36)),IF(E38&lt;SUM(F6:F36),"-","+") &amp;"[hh]:mm")</f>
        <v>-184:00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  <row r="41" spans="1:7">
      <c r="A41" s="8"/>
      <c r="B41" s="8"/>
      <c r="C41" s="8"/>
      <c r="D41" s="8"/>
      <c r="E41" s="8"/>
      <c r="F41" s="8"/>
    </row>
    <row r="42" spans="1:7">
      <c r="A42" s="8"/>
      <c r="B42" s="8"/>
      <c r="C42" s="8"/>
      <c r="D42" s="8"/>
      <c r="E42" s="8"/>
      <c r="F42" s="8"/>
    </row>
    <row r="43" spans="1:7">
      <c r="A43" s="8"/>
      <c r="B43" s="8"/>
      <c r="C43" s="8"/>
      <c r="D43" s="8"/>
      <c r="E43" s="8"/>
      <c r="F43" s="8"/>
    </row>
    <row r="44" spans="1:7">
      <c r="A44" s="8"/>
      <c r="B44" s="8"/>
      <c r="C44" s="8"/>
      <c r="D44" s="8"/>
      <c r="E44" s="8"/>
      <c r="F44" s="8"/>
    </row>
  </sheetData>
  <mergeCells count="5">
    <mergeCell ref="A38:D38"/>
    <mergeCell ref="A1:G1"/>
    <mergeCell ref="A2:G2"/>
    <mergeCell ref="A3:G3"/>
    <mergeCell ref="A40:G40"/>
  </mergeCells>
  <phoneticPr fontId="3" type="noConversion"/>
  <conditionalFormatting sqref="A6:G36">
    <cfRule type="expression" dxfId="43" priority="1">
      <formula>WEEKDAY($A6,2)&lt;6</formula>
    </cfRule>
    <cfRule type="expression" dxfId="4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workbookViewId="0">
      <selection activeCell="A40" sqref="A40:G40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DATE(YEAR(Übersicht!A2),MONTH(Übersicht!A2)+1,1)</f>
        <v>45323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45323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45324</v>
      </c>
      <c r="B7" s="4">
        <v>0</v>
      </c>
      <c r="C7" s="4">
        <v>0</v>
      </c>
      <c r="D7" s="4">
        <v>0</v>
      </c>
      <c r="E7" s="5">
        <f t="shared" ref="E7:E34" si="0">C7-B7-D7</f>
        <v>0</v>
      </c>
      <c r="F7" s="4">
        <f t="shared" ref="F7:F34" ca="1" si="1">INDIRECT(ADDRESS(22+WEEKDAY(A7,2),2,,,"Übersicht"))</f>
        <v>0.33333333333333331</v>
      </c>
      <c r="G7" s="23" t="str">
        <f t="shared" ref="G7:G34" ca="1" si="2">TEXT(ABS(E7-F7),IF(E7&lt;F7,"-","+") &amp;"hh:mm")</f>
        <v>-08:00</v>
      </c>
    </row>
    <row r="8" spans="1:7" ht="17">
      <c r="A8" s="3">
        <f t="shared" ref="A8:A34" si="3">A7+1</f>
        <v>45325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</v>
      </c>
      <c r="G8" s="23" t="str">
        <f t="shared" ca="1" si="2"/>
        <v>+00:00</v>
      </c>
    </row>
    <row r="9" spans="1:7" ht="17">
      <c r="A9" s="1">
        <f t="shared" si="3"/>
        <v>45326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</v>
      </c>
      <c r="G9" s="23" t="str">
        <f t="shared" ca="1" si="2"/>
        <v>+00:00</v>
      </c>
    </row>
    <row r="10" spans="1:7" ht="17">
      <c r="A10" s="1">
        <f t="shared" si="3"/>
        <v>45327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2"/>
        <v>-08:00</v>
      </c>
    </row>
    <row r="11" spans="1:7" ht="17">
      <c r="A11" s="1">
        <f t="shared" si="3"/>
        <v>45328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2"/>
        <v>-08:00</v>
      </c>
    </row>
    <row r="12" spans="1:7" ht="17">
      <c r="A12" s="1">
        <f t="shared" si="3"/>
        <v>45329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2"/>
        <v>-08:00</v>
      </c>
    </row>
    <row r="13" spans="1:7" ht="17">
      <c r="A13" s="1">
        <f t="shared" si="3"/>
        <v>45330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2"/>
        <v>-08:00</v>
      </c>
    </row>
    <row r="14" spans="1:7" ht="17">
      <c r="A14" s="3">
        <f t="shared" si="3"/>
        <v>45331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2"/>
        <v>-08:00</v>
      </c>
    </row>
    <row r="15" spans="1:7" ht="17">
      <c r="A15" s="3">
        <f t="shared" si="3"/>
        <v>45332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</v>
      </c>
      <c r="G15" s="23" t="str">
        <f t="shared" ca="1" si="2"/>
        <v>+00:00</v>
      </c>
    </row>
    <row r="16" spans="1:7" ht="17">
      <c r="A16" s="1">
        <f t="shared" si="3"/>
        <v>45333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</v>
      </c>
      <c r="G16" s="23" t="str">
        <f t="shared" ca="1" si="2"/>
        <v>+00:00</v>
      </c>
    </row>
    <row r="17" spans="1:7" ht="17">
      <c r="A17" s="1">
        <f t="shared" si="3"/>
        <v>45334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2"/>
        <v>-08:00</v>
      </c>
    </row>
    <row r="18" spans="1:7" ht="17">
      <c r="A18" s="1">
        <f t="shared" si="3"/>
        <v>45335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2"/>
        <v>-08:00</v>
      </c>
    </row>
    <row r="19" spans="1:7" ht="17">
      <c r="A19" s="1">
        <f t="shared" si="3"/>
        <v>45336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2"/>
        <v>-08:00</v>
      </c>
    </row>
    <row r="20" spans="1:7" ht="17">
      <c r="A20" s="1">
        <f t="shared" si="3"/>
        <v>45337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2"/>
        <v>-08:00</v>
      </c>
    </row>
    <row r="21" spans="1:7" ht="17">
      <c r="A21" s="3">
        <f t="shared" si="3"/>
        <v>45338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2"/>
        <v>-08:00</v>
      </c>
    </row>
    <row r="22" spans="1:7" ht="17">
      <c r="A22" s="3">
        <f t="shared" si="3"/>
        <v>45339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</v>
      </c>
      <c r="G22" s="23" t="str">
        <f t="shared" ca="1" si="2"/>
        <v>+00:00</v>
      </c>
    </row>
    <row r="23" spans="1:7" ht="17">
      <c r="A23" s="1">
        <f t="shared" si="3"/>
        <v>45340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</v>
      </c>
      <c r="G23" s="23" t="str">
        <f t="shared" ca="1" si="2"/>
        <v>+00:00</v>
      </c>
    </row>
    <row r="24" spans="1:7" ht="17">
      <c r="A24" s="1">
        <f t="shared" si="3"/>
        <v>45341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2"/>
        <v>-08:00</v>
      </c>
    </row>
    <row r="25" spans="1:7" ht="17">
      <c r="A25" s="1">
        <f t="shared" si="3"/>
        <v>45342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2"/>
        <v>-08:00</v>
      </c>
    </row>
    <row r="26" spans="1:7" ht="17">
      <c r="A26" s="1">
        <f t="shared" si="3"/>
        <v>45343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2"/>
        <v>-08:00</v>
      </c>
    </row>
    <row r="27" spans="1:7" ht="17">
      <c r="A27" s="1">
        <f t="shared" si="3"/>
        <v>45344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2"/>
        <v>-08:00</v>
      </c>
    </row>
    <row r="28" spans="1:7" ht="17">
      <c r="A28" s="3">
        <f t="shared" si="3"/>
        <v>45345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2"/>
        <v>-08:00</v>
      </c>
    </row>
    <row r="29" spans="1:7" ht="17">
      <c r="A29" s="3">
        <f t="shared" si="3"/>
        <v>45346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</v>
      </c>
      <c r="G29" s="23" t="str">
        <f t="shared" ca="1" si="2"/>
        <v>+00:00</v>
      </c>
    </row>
    <row r="30" spans="1:7" ht="17">
      <c r="A30" s="1">
        <f t="shared" si="3"/>
        <v>45347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</v>
      </c>
      <c r="G30" s="23" t="str">
        <f t="shared" ca="1" si="2"/>
        <v>+00:00</v>
      </c>
    </row>
    <row r="31" spans="1:7" ht="17">
      <c r="A31" s="1">
        <f t="shared" si="3"/>
        <v>45348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2"/>
        <v>-08:00</v>
      </c>
    </row>
    <row r="32" spans="1:7" ht="17">
      <c r="A32" s="1">
        <f t="shared" si="3"/>
        <v>45349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2"/>
        <v>-08:00</v>
      </c>
    </row>
    <row r="33" spans="1:7" ht="17">
      <c r="A33" s="1">
        <f t="shared" si="3"/>
        <v>45350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2"/>
        <v>-08:00</v>
      </c>
    </row>
    <row r="34" spans="1:7" ht="17">
      <c r="A34" s="9">
        <f t="shared" si="3"/>
        <v>45351</v>
      </c>
      <c r="B34" s="10">
        <v>0</v>
      </c>
      <c r="C34" s="10">
        <v>0</v>
      </c>
      <c r="D34" s="10">
        <v>0</v>
      </c>
      <c r="E34" s="10">
        <f t="shared" si="0"/>
        <v>0</v>
      </c>
      <c r="F34" s="10">
        <f t="shared" ca="1" si="1"/>
        <v>0.33333333333333331</v>
      </c>
      <c r="G34" s="30" t="str">
        <f t="shared" ca="1" si="2"/>
        <v>-08:00</v>
      </c>
    </row>
    <row r="35" spans="1:7" ht="17">
      <c r="A35" s="11"/>
      <c r="B35" s="12"/>
      <c r="C35" s="12"/>
      <c r="D35" s="12"/>
      <c r="E35" s="12"/>
      <c r="F35" s="12"/>
      <c r="G35" s="33"/>
    </row>
    <row r="36" spans="1:7" ht="17">
      <c r="A36" s="31"/>
      <c r="B36" s="14"/>
      <c r="C36" s="14"/>
      <c r="D36" s="14"/>
      <c r="E36" s="14"/>
      <c r="F36" s="14"/>
      <c r="G36" s="32"/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6.9999999999999973</v>
      </c>
      <c r="G38" s="24" t="str">
        <f ca="1">TEXT(ABS(E38-SUM(F6:F34)),IF(E38&lt;SUM(F6:F34),"-","+") &amp;"[hh]:mm")</f>
        <v>-168:00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1:G1"/>
    <mergeCell ref="A2:G2"/>
    <mergeCell ref="A3:G3"/>
    <mergeCell ref="A40:G40"/>
  </mergeCells>
  <phoneticPr fontId="3" type="noConversion"/>
  <conditionalFormatting sqref="A6:F34">
    <cfRule type="expression" dxfId="41" priority="1">
      <formula>WEEKDAY($A6,2)&gt;5</formula>
    </cfRule>
    <cfRule type="expression" dxfId="40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workbookViewId="0">
      <selection activeCell="F5" sqref="F5:G38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DATE(YEAR(Übersicht!A2),MONTH(Übersicht!A2)+2,1)</f>
        <v>45352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45352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45353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</v>
      </c>
      <c r="G7" s="23" t="str">
        <f t="shared" ref="G7:G36" ca="1" si="2">TEXT(ABS(E7-F7),IF(E7&lt;F7,"-","+") &amp;"hh:mm")</f>
        <v>+00:00</v>
      </c>
    </row>
    <row r="8" spans="1:7" ht="17">
      <c r="A8" s="3">
        <f t="shared" ref="A8:A36" si="3">A7+1</f>
        <v>45354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</v>
      </c>
      <c r="G8" s="23" t="str">
        <f t="shared" ca="1" si="2"/>
        <v>+00:00</v>
      </c>
    </row>
    <row r="9" spans="1:7" ht="17">
      <c r="A9" s="1">
        <f t="shared" si="3"/>
        <v>45355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ca="1" si="2"/>
        <v>-08:00</v>
      </c>
    </row>
    <row r="10" spans="1:7" ht="17">
      <c r="A10" s="1">
        <f t="shared" si="3"/>
        <v>45356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2"/>
        <v>-08:00</v>
      </c>
    </row>
    <row r="11" spans="1:7" ht="17">
      <c r="A11" s="1">
        <f t="shared" si="3"/>
        <v>45357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2"/>
        <v>-08:00</v>
      </c>
    </row>
    <row r="12" spans="1:7" ht="17">
      <c r="A12" s="1">
        <f t="shared" si="3"/>
        <v>45358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2"/>
        <v>-08:00</v>
      </c>
    </row>
    <row r="13" spans="1:7" ht="17">
      <c r="A13" s="1">
        <f t="shared" si="3"/>
        <v>45359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2"/>
        <v>-08:00</v>
      </c>
    </row>
    <row r="14" spans="1:7" ht="17">
      <c r="A14" s="3">
        <f t="shared" si="3"/>
        <v>45360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</v>
      </c>
      <c r="G14" s="23" t="str">
        <f t="shared" ca="1" si="2"/>
        <v>+00:00</v>
      </c>
    </row>
    <row r="15" spans="1:7" ht="17">
      <c r="A15" s="3">
        <f t="shared" si="3"/>
        <v>45361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</v>
      </c>
      <c r="G15" s="23" t="str">
        <f t="shared" ca="1" si="2"/>
        <v>+00:00</v>
      </c>
    </row>
    <row r="16" spans="1:7" ht="17">
      <c r="A16" s="1">
        <f t="shared" si="3"/>
        <v>45362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2"/>
        <v>-08:00</v>
      </c>
    </row>
    <row r="17" spans="1:7" ht="17">
      <c r="A17" s="1">
        <f t="shared" si="3"/>
        <v>45363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2"/>
        <v>-08:00</v>
      </c>
    </row>
    <row r="18" spans="1:7" ht="17">
      <c r="A18" s="1">
        <f t="shared" si="3"/>
        <v>45364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2"/>
        <v>-08:00</v>
      </c>
    </row>
    <row r="19" spans="1:7" ht="17">
      <c r="A19" s="1">
        <f t="shared" si="3"/>
        <v>45365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2"/>
        <v>-08:00</v>
      </c>
    </row>
    <row r="20" spans="1:7" ht="17">
      <c r="A20" s="1">
        <f t="shared" si="3"/>
        <v>45366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2"/>
        <v>-08:00</v>
      </c>
    </row>
    <row r="21" spans="1:7" ht="17">
      <c r="A21" s="3">
        <f t="shared" si="3"/>
        <v>45367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</v>
      </c>
      <c r="G21" s="23" t="str">
        <f t="shared" ca="1" si="2"/>
        <v>+00:00</v>
      </c>
    </row>
    <row r="22" spans="1:7" ht="17">
      <c r="A22" s="3">
        <f t="shared" si="3"/>
        <v>45368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</v>
      </c>
      <c r="G22" s="23" t="str">
        <f t="shared" ca="1" si="2"/>
        <v>+00:00</v>
      </c>
    </row>
    <row r="23" spans="1:7" ht="17">
      <c r="A23" s="1">
        <f t="shared" si="3"/>
        <v>45369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2"/>
        <v>-08:00</v>
      </c>
    </row>
    <row r="24" spans="1:7" ht="17">
      <c r="A24" s="1">
        <f t="shared" si="3"/>
        <v>45370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2"/>
        <v>-08:00</v>
      </c>
    </row>
    <row r="25" spans="1:7" ht="17">
      <c r="A25" s="1">
        <f t="shared" si="3"/>
        <v>45371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2"/>
        <v>-08:00</v>
      </c>
    </row>
    <row r="26" spans="1:7" ht="17">
      <c r="A26" s="1">
        <f t="shared" si="3"/>
        <v>45372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2"/>
        <v>-08:00</v>
      </c>
    </row>
    <row r="27" spans="1:7" ht="17">
      <c r="A27" s="1">
        <f t="shared" si="3"/>
        <v>45373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2"/>
        <v>-08:00</v>
      </c>
    </row>
    <row r="28" spans="1:7" ht="17">
      <c r="A28" s="3">
        <f t="shared" si="3"/>
        <v>45374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</v>
      </c>
      <c r="G28" s="23" t="str">
        <f t="shared" ca="1" si="2"/>
        <v>+00:00</v>
      </c>
    </row>
    <row r="29" spans="1:7" ht="17">
      <c r="A29" s="3">
        <f t="shared" si="3"/>
        <v>45375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</v>
      </c>
      <c r="G29" s="23" t="str">
        <f t="shared" ca="1" si="2"/>
        <v>+00:00</v>
      </c>
    </row>
    <row r="30" spans="1:7" ht="17">
      <c r="A30" s="1">
        <f t="shared" si="3"/>
        <v>45376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2"/>
        <v>-08:00</v>
      </c>
    </row>
    <row r="31" spans="1:7" ht="17">
      <c r="A31" s="1">
        <f t="shared" si="3"/>
        <v>45377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2"/>
        <v>-08:00</v>
      </c>
    </row>
    <row r="32" spans="1:7" ht="17">
      <c r="A32" s="1">
        <f t="shared" si="3"/>
        <v>45378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2"/>
        <v>-08:00</v>
      </c>
    </row>
    <row r="33" spans="1:7" ht="17">
      <c r="A33" s="1">
        <f t="shared" si="3"/>
        <v>45379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2"/>
        <v>-08:00</v>
      </c>
    </row>
    <row r="34" spans="1:7" ht="17">
      <c r="A34" s="1">
        <f t="shared" si="3"/>
        <v>45380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2"/>
        <v>-08:00</v>
      </c>
    </row>
    <row r="35" spans="1:7" ht="17">
      <c r="A35" s="3">
        <f t="shared" si="3"/>
        <v>45381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</v>
      </c>
      <c r="G35" s="23" t="str">
        <f t="shared" ca="1" si="2"/>
        <v>+00:00</v>
      </c>
    </row>
    <row r="36" spans="1:7" ht="17">
      <c r="A36" s="3">
        <f t="shared" si="3"/>
        <v>45382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</v>
      </c>
      <c r="G36" s="23" t="str">
        <f t="shared" ca="1" si="2"/>
        <v>+00:00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6.9999999999999973</v>
      </c>
      <c r="G38" s="24" t="str">
        <f ca="1">TEXT(ABS(E38-SUM(F6:F36)),IF(E38&lt;SUM(F6:F36),"-","+") &amp;"[hh]:mm")</f>
        <v>-168:00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1:G1"/>
    <mergeCell ref="A2:G2"/>
    <mergeCell ref="A3:G3"/>
    <mergeCell ref="A40:G40"/>
  </mergeCells>
  <phoneticPr fontId="3" type="noConversion"/>
  <conditionalFormatting sqref="A6:E36">
    <cfRule type="expression" dxfId="39" priority="3">
      <formula>WEEKDAY($A6,2)&lt;6</formula>
    </cfRule>
    <cfRule type="expression" dxfId="38" priority="4">
      <formula>WEEKDAY($A6,2)&gt;5</formula>
    </cfRule>
  </conditionalFormatting>
  <conditionalFormatting sqref="F6:G36">
    <cfRule type="expression" dxfId="37" priority="1">
      <formula>WEEKDAY($A6,2)&gt;5</formula>
    </cfRule>
    <cfRule type="expression" dxfId="36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topLeftCell="A27" workbookViewId="0">
      <selection activeCell="G39" sqref="G39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DATE(YEAR(Übersicht!A2),MONTH(Übersicht!A2)+3,1)</f>
        <v>45383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45383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45384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4">
        <f t="shared" ref="F7:F35" ca="1" si="1">INDIRECT(ADDRESS(22+WEEKDAY(A7,2),2,,,"Übersicht"))</f>
        <v>0.33333333333333331</v>
      </c>
      <c r="G7" s="23" t="str">
        <f t="shared" ref="G7:G35" ca="1" si="2">TEXT(ABS(E7-F7),IF(E7&lt;F7,"-","+") &amp;"hh:mm")</f>
        <v>-08:00</v>
      </c>
    </row>
    <row r="8" spans="1:7" ht="17">
      <c r="A8" s="3">
        <f t="shared" ref="A8:A35" si="3">A7+1</f>
        <v>45385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t="shared" ca="1" si="2"/>
        <v>-08:00</v>
      </c>
    </row>
    <row r="9" spans="1:7" ht="17">
      <c r="A9" s="1">
        <f t="shared" si="3"/>
        <v>45386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ca="1" si="2"/>
        <v>-08:00</v>
      </c>
    </row>
    <row r="10" spans="1:7" ht="17">
      <c r="A10" s="1">
        <f t="shared" si="3"/>
        <v>45387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2"/>
        <v>-08:00</v>
      </c>
    </row>
    <row r="11" spans="1:7" ht="17">
      <c r="A11" s="1">
        <f t="shared" si="3"/>
        <v>45388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</v>
      </c>
      <c r="G11" s="23" t="str">
        <f t="shared" ca="1" si="2"/>
        <v>+00:00</v>
      </c>
    </row>
    <row r="12" spans="1:7" ht="17">
      <c r="A12" s="1">
        <f t="shared" si="3"/>
        <v>45389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</v>
      </c>
      <c r="G12" s="23" t="str">
        <f t="shared" ca="1" si="2"/>
        <v>+00:00</v>
      </c>
    </row>
    <row r="13" spans="1:7" ht="17">
      <c r="A13" s="1">
        <f t="shared" si="3"/>
        <v>45390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2"/>
        <v>-08:00</v>
      </c>
    </row>
    <row r="14" spans="1:7" ht="17">
      <c r="A14" s="3">
        <f t="shared" si="3"/>
        <v>45391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2"/>
        <v>-08:00</v>
      </c>
    </row>
    <row r="15" spans="1:7" ht="17">
      <c r="A15" s="3">
        <f t="shared" si="3"/>
        <v>45392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2"/>
        <v>-08:00</v>
      </c>
    </row>
    <row r="16" spans="1:7" ht="17">
      <c r="A16" s="1">
        <f t="shared" si="3"/>
        <v>45393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2"/>
        <v>-08:00</v>
      </c>
    </row>
    <row r="17" spans="1:7" ht="17">
      <c r="A17" s="1">
        <f t="shared" si="3"/>
        <v>45394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2"/>
        <v>-08:00</v>
      </c>
    </row>
    <row r="18" spans="1:7" ht="17">
      <c r="A18" s="1">
        <f t="shared" si="3"/>
        <v>45395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</v>
      </c>
      <c r="G18" s="23" t="str">
        <f t="shared" ca="1" si="2"/>
        <v>+00:00</v>
      </c>
    </row>
    <row r="19" spans="1:7" ht="17">
      <c r="A19" s="1">
        <f t="shared" si="3"/>
        <v>45396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</v>
      </c>
      <c r="G19" s="23" t="str">
        <f t="shared" ca="1" si="2"/>
        <v>+00:00</v>
      </c>
    </row>
    <row r="20" spans="1:7" ht="17">
      <c r="A20" s="1">
        <f t="shared" si="3"/>
        <v>45397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2"/>
        <v>-08:00</v>
      </c>
    </row>
    <row r="21" spans="1:7" ht="17">
      <c r="A21" s="3">
        <f t="shared" si="3"/>
        <v>45398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2"/>
        <v>-08:00</v>
      </c>
    </row>
    <row r="22" spans="1:7" ht="17">
      <c r="A22" s="3">
        <f t="shared" si="3"/>
        <v>45399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2"/>
        <v>-08:00</v>
      </c>
    </row>
    <row r="23" spans="1:7" ht="17">
      <c r="A23" s="1">
        <f t="shared" si="3"/>
        <v>45400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2"/>
        <v>-08:00</v>
      </c>
    </row>
    <row r="24" spans="1:7" ht="17">
      <c r="A24" s="1">
        <f t="shared" si="3"/>
        <v>45401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2"/>
        <v>-08:00</v>
      </c>
    </row>
    <row r="25" spans="1:7" ht="17">
      <c r="A25" s="1">
        <f t="shared" si="3"/>
        <v>45402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</v>
      </c>
      <c r="G25" s="23" t="str">
        <f t="shared" ca="1" si="2"/>
        <v>+00:00</v>
      </c>
    </row>
    <row r="26" spans="1:7" ht="17">
      <c r="A26" s="1">
        <f t="shared" si="3"/>
        <v>45403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</v>
      </c>
      <c r="G26" s="23" t="str">
        <f t="shared" ca="1" si="2"/>
        <v>+00:00</v>
      </c>
    </row>
    <row r="27" spans="1:7" ht="17">
      <c r="A27" s="1">
        <f t="shared" si="3"/>
        <v>45404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2"/>
        <v>-08:00</v>
      </c>
    </row>
    <row r="28" spans="1:7" ht="17">
      <c r="A28" s="3">
        <f t="shared" si="3"/>
        <v>45405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2"/>
        <v>-08:00</v>
      </c>
    </row>
    <row r="29" spans="1:7" ht="17">
      <c r="A29" s="3">
        <f t="shared" si="3"/>
        <v>45406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2"/>
        <v>-08:00</v>
      </c>
    </row>
    <row r="30" spans="1:7" ht="17">
      <c r="A30" s="1">
        <f t="shared" si="3"/>
        <v>45407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2"/>
        <v>-08:00</v>
      </c>
    </row>
    <row r="31" spans="1:7" ht="17">
      <c r="A31" s="1">
        <f t="shared" si="3"/>
        <v>45408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2"/>
        <v>-08:00</v>
      </c>
    </row>
    <row r="32" spans="1:7" ht="17">
      <c r="A32" s="1">
        <f t="shared" si="3"/>
        <v>45409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</v>
      </c>
      <c r="G32" s="23" t="str">
        <f t="shared" ca="1" si="2"/>
        <v>+00:00</v>
      </c>
    </row>
    <row r="33" spans="1:7" ht="17">
      <c r="A33" s="1">
        <f t="shared" si="3"/>
        <v>45410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</v>
      </c>
      <c r="G33" s="23" t="str">
        <f t="shared" ca="1" si="2"/>
        <v>+00:00</v>
      </c>
    </row>
    <row r="34" spans="1:7" ht="17">
      <c r="A34" s="1">
        <f t="shared" si="3"/>
        <v>45411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2"/>
        <v>-08:00</v>
      </c>
    </row>
    <row r="35" spans="1:7" ht="17">
      <c r="A35" s="15">
        <f t="shared" si="3"/>
        <v>45412</v>
      </c>
      <c r="B35" s="16">
        <v>0</v>
      </c>
      <c r="C35" s="16">
        <v>0</v>
      </c>
      <c r="D35" s="16">
        <v>0</v>
      </c>
      <c r="E35" s="16">
        <f t="shared" si="0"/>
        <v>0</v>
      </c>
      <c r="F35" s="4">
        <f t="shared" ca="1" si="1"/>
        <v>0.33333333333333331</v>
      </c>
      <c r="G35" s="23" t="str">
        <f t="shared" ca="1" si="2"/>
        <v>-08:00</v>
      </c>
    </row>
    <row r="36" spans="1:7" ht="17">
      <c r="A36" s="11"/>
      <c r="B36" s="12"/>
      <c r="C36" s="12"/>
      <c r="D36" s="12"/>
      <c r="E36" s="12"/>
      <c r="F36" s="13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7.3333333333333304</v>
      </c>
      <c r="G38" s="24" t="str">
        <f ca="1">TEXT(ABS(E38-SUM(F6:F35)),IF(E38&lt;SUM(F6:F35),"-","+") &amp;"[hh]:mm")</f>
        <v>-176:00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1:G1"/>
    <mergeCell ref="A2:G2"/>
    <mergeCell ref="A3:G3"/>
    <mergeCell ref="A40:G40"/>
  </mergeCells>
  <phoneticPr fontId="3" type="noConversion"/>
  <conditionalFormatting sqref="A6:E35">
    <cfRule type="expression" dxfId="35" priority="3">
      <formula>WEEKDAY($A6,2)&lt;6</formula>
    </cfRule>
    <cfRule type="expression" dxfId="34" priority="4">
      <formula>WEEKDAY($A6,2)&gt;5</formula>
    </cfRule>
  </conditionalFormatting>
  <conditionalFormatting sqref="F6:G35">
    <cfRule type="expression" dxfId="33" priority="1">
      <formula>WEEKDAY($A6,2)&gt;5</formula>
    </cfRule>
    <cfRule type="expression" dxfId="32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0"/>
  <sheetViews>
    <sheetView topLeftCell="A17" workbookViewId="0">
      <selection activeCell="J37" sqref="J37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DATE(YEAR(Übersicht!A2),MONTH(Übersicht!A2)+4,1)</f>
        <v>45413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45413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45414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0.33333333333333331</v>
      </c>
      <c r="G7" s="23" t="str">
        <f t="shared" ref="G7:G36" ca="1" si="2">TEXT(ABS(E7-F7),IF(E7&lt;F7,"-","+") &amp;"hh:mm")</f>
        <v>-08:00</v>
      </c>
    </row>
    <row r="8" spans="1:7" ht="17">
      <c r="A8" s="3">
        <f t="shared" ref="A8:A36" si="3">A7+1</f>
        <v>45415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t="shared" ca="1" si="2"/>
        <v>-08:00</v>
      </c>
    </row>
    <row r="9" spans="1:7" ht="17">
      <c r="A9" s="1">
        <f t="shared" si="3"/>
        <v>45416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</v>
      </c>
      <c r="G9" s="23" t="str">
        <f t="shared" ca="1" si="2"/>
        <v>+00:00</v>
      </c>
    </row>
    <row r="10" spans="1:7" ht="17">
      <c r="A10" s="1">
        <f t="shared" si="3"/>
        <v>45417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</v>
      </c>
      <c r="G10" s="23" t="str">
        <f t="shared" ca="1" si="2"/>
        <v>+00:00</v>
      </c>
    </row>
    <row r="11" spans="1:7" ht="17">
      <c r="A11" s="1">
        <f t="shared" si="3"/>
        <v>45418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2"/>
        <v>-08:00</v>
      </c>
    </row>
    <row r="12" spans="1:7" ht="17">
      <c r="A12" s="1">
        <f t="shared" si="3"/>
        <v>45419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2"/>
        <v>-08:00</v>
      </c>
    </row>
    <row r="13" spans="1:7" ht="17">
      <c r="A13" s="1">
        <f t="shared" si="3"/>
        <v>45420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2"/>
        <v>-08:00</v>
      </c>
    </row>
    <row r="14" spans="1:7" ht="17">
      <c r="A14" s="3">
        <f t="shared" si="3"/>
        <v>45421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2"/>
        <v>-08:00</v>
      </c>
    </row>
    <row r="15" spans="1:7" ht="17">
      <c r="A15" s="3">
        <f t="shared" si="3"/>
        <v>45422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2"/>
        <v>-08:00</v>
      </c>
    </row>
    <row r="16" spans="1:7" ht="17">
      <c r="A16" s="1">
        <f t="shared" si="3"/>
        <v>45423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</v>
      </c>
      <c r="G16" s="23" t="str">
        <f t="shared" ca="1" si="2"/>
        <v>+00:00</v>
      </c>
    </row>
    <row r="17" spans="1:7" ht="17">
      <c r="A17" s="1">
        <f t="shared" si="3"/>
        <v>45424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</v>
      </c>
      <c r="G17" s="23" t="str">
        <f t="shared" ca="1" si="2"/>
        <v>+00:00</v>
      </c>
    </row>
    <row r="18" spans="1:7" ht="17">
      <c r="A18" s="1">
        <f t="shared" si="3"/>
        <v>45425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2"/>
        <v>-08:00</v>
      </c>
    </row>
    <row r="19" spans="1:7" ht="17">
      <c r="A19" s="1">
        <f t="shared" si="3"/>
        <v>45426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2"/>
        <v>-08:00</v>
      </c>
    </row>
    <row r="20" spans="1:7" ht="17">
      <c r="A20" s="1">
        <f t="shared" si="3"/>
        <v>45427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2"/>
        <v>-08:00</v>
      </c>
    </row>
    <row r="21" spans="1:7" ht="17">
      <c r="A21" s="3">
        <f t="shared" si="3"/>
        <v>45428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2"/>
        <v>-08:00</v>
      </c>
    </row>
    <row r="22" spans="1:7" ht="17">
      <c r="A22" s="3">
        <f t="shared" si="3"/>
        <v>45429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2"/>
        <v>-08:00</v>
      </c>
    </row>
    <row r="23" spans="1:7" ht="17">
      <c r="A23" s="1">
        <f t="shared" si="3"/>
        <v>45430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</v>
      </c>
      <c r="G23" s="23" t="str">
        <f t="shared" ca="1" si="2"/>
        <v>+00:00</v>
      </c>
    </row>
    <row r="24" spans="1:7" ht="17">
      <c r="A24" s="1">
        <f t="shared" si="3"/>
        <v>45431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</v>
      </c>
      <c r="G24" s="23" t="str">
        <f t="shared" ca="1" si="2"/>
        <v>+00:00</v>
      </c>
    </row>
    <row r="25" spans="1:7" ht="17">
      <c r="A25" s="1">
        <f t="shared" si="3"/>
        <v>45432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2"/>
        <v>-08:00</v>
      </c>
    </row>
    <row r="26" spans="1:7" ht="17">
      <c r="A26" s="1">
        <f t="shared" si="3"/>
        <v>45433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2"/>
        <v>-08:00</v>
      </c>
    </row>
    <row r="27" spans="1:7" ht="17">
      <c r="A27" s="1">
        <f t="shared" si="3"/>
        <v>45434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2"/>
        <v>-08:00</v>
      </c>
    </row>
    <row r="28" spans="1:7" ht="17">
      <c r="A28" s="3">
        <f t="shared" si="3"/>
        <v>45435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2"/>
        <v>-08:00</v>
      </c>
    </row>
    <row r="29" spans="1:7" ht="17">
      <c r="A29" s="3">
        <f t="shared" si="3"/>
        <v>45436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2"/>
        <v>-08:00</v>
      </c>
    </row>
    <row r="30" spans="1:7" ht="17">
      <c r="A30" s="1">
        <f t="shared" si="3"/>
        <v>45437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</v>
      </c>
      <c r="G30" s="23" t="str">
        <f t="shared" ca="1" si="2"/>
        <v>+00:00</v>
      </c>
    </row>
    <row r="31" spans="1:7" ht="17">
      <c r="A31" s="1">
        <f t="shared" si="3"/>
        <v>45438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</v>
      </c>
      <c r="G31" s="23" t="str">
        <f t="shared" ca="1" si="2"/>
        <v>+00:00</v>
      </c>
    </row>
    <row r="32" spans="1:7" ht="17">
      <c r="A32" s="1">
        <f t="shared" si="3"/>
        <v>45439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2"/>
        <v>-08:00</v>
      </c>
    </row>
    <row r="33" spans="1:7" ht="17">
      <c r="A33" s="1">
        <f t="shared" si="3"/>
        <v>45440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2"/>
        <v>-08:00</v>
      </c>
    </row>
    <row r="34" spans="1:7" ht="17">
      <c r="A34" s="1">
        <f t="shared" si="3"/>
        <v>45441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2"/>
        <v>-08:00</v>
      </c>
    </row>
    <row r="35" spans="1:7" ht="17">
      <c r="A35" s="3">
        <f t="shared" si="3"/>
        <v>45442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0.33333333333333331</v>
      </c>
      <c r="G35" s="23" t="str">
        <f t="shared" ca="1" si="2"/>
        <v>-08:00</v>
      </c>
    </row>
    <row r="36" spans="1:7" ht="17">
      <c r="A36" s="3">
        <f t="shared" si="3"/>
        <v>45443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0.33333333333333331</v>
      </c>
      <c r="G36" s="23" t="str">
        <f t="shared" ca="1" si="2"/>
        <v>-08:00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7.6666666666666634</v>
      </c>
      <c r="G38" s="24" t="str">
        <f ca="1">TEXT(ABS(E38-SUM(F6:F36)),IF(E38&lt;SUM(F6:F36),"-","+") &amp;"[hh]:mm")</f>
        <v>-184:00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1:G1"/>
    <mergeCell ref="A2:G2"/>
    <mergeCell ref="A3:G3"/>
    <mergeCell ref="A40:G40"/>
  </mergeCells>
  <phoneticPr fontId="3" type="noConversion"/>
  <conditionalFormatting sqref="A6:E36">
    <cfRule type="expression" dxfId="31" priority="3">
      <formula>WEEKDAY($A6,2)&lt;6</formula>
    </cfRule>
    <cfRule type="expression" dxfId="30" priority="4">
      <formula>WEEKDAY($A6,2)&gt;5</formula>
    </cfRule>
  </conditionalFormatting>
  <conditionalFormatting sqref="F6:G36">
    <cfRule type="expression" dxfId="29" priority="1">
      <formula>WEEKDAY($A6,2)&gt;5</formula>
    </cfRule>
    <cfRule type="expression" dxfId="28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topLeftCell="A19" workbookViewId="0">
      <selection activeCell="J39" sqref="J39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DATE(YEAR(Übersicht!A2),MONTH(Übersicht!A2)+5,1)</f>
        <v>45444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45444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</v>
      </c>
      <c r="G6" s="23" t="str">
        <f ca="1">TEXT(ABS(E6-F6),IF(E6&lt;F6,"-","+") &amp;"hh:mm")</f>
        <v>+00:00</v>
      </c>
    </row>
    <row r="7" spans="1:7" ht="17">
      <c r="A7" s="3">
        <f>A6+1</f>
        <v>45445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4">
        <f t="shared" ref="F7:F35" ca="1" si="1">INDIRECT(ADDRESS(22+WEEKDAY(A7,2),2,,,"Übersicht"))</f>
        <v>0</v>
      </c>
      <c r="G7" s="23" t="str">
        <f t="shared" ref="G7:G35" ca="1" si="2">TEXT(ABS(E7-F7),IF(E7&lt;F7,"-","+") &amp;"hh:mm")</f>
        <v>+00:00</v>
      </c>
    </row>
    <row r="8" spans="1:7" ht="17">
      <c r="A8" s="3">
        <f t="shared" ref="A8:A35" si="3">A7+1</f>
        <v>45446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ca="1">TEXT(ABS(E8-F8),IF(E8&lt;F8,"-","+") &amp;"hh:mm")</f>
        <v>-08:00</v>
      </c>
    </row>
    <row r="9" spans="1:7" ht="17">
      <c r="A9" s="1">
        <f t="shared" si="3"/>
        <v>45447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ca="1" si="2"/>
        <v>-08:00</v>
      </c>
    </row>
    <row r="10" spans="1:7" ht="17">
      <c r="A10" s="1">
        <f t="shared" si="3"/>
        <v>45448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2"/>
        <v>-08:00</v>
      </c>
    </row>
    <row r="11" spans="1:7" ht="17">
      <c r="A11" s="1">
        <f t="shared" si="3"/>
        <v>45449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2"/>
        <v>-08:00</v>
      </c>
    </row>
    <row r="12" spans="1:7" ht="17">
      <c r="A12" s="1">
        <f t="shared" si="3"/>
        <v>45450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2"/>
        <v>-08:00</v>
      </c>
    </row>
    <row r="13" spans="1:7" ht="17">
      <c r="A13" s="1">
        <f t="shared" si="3"/>
        <v>45451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</v>
      </c>
      <c r="G13" s="23" t="str">
        <f t="shared" ca="1" si="2"/>
        <v>+00:00</v>
      </c>
    </row>
    <row r="14" spans="1:7" ht="17">
      <c r="A14" s="3">
        <f t="shared" si="3"/>
        <v>45452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</v>
      </c>
      <c r="G14" s="23" t="str">
        <f t="shared" ca="1" si="2"/>
        <v>+00:00</v>
      </c>
    </row>
    <row r="15" spans="1:7" ht="17">
      <c r="A15" s="3">
        <f t="shared" si="3"/>
        <v>45453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2"/>
        <v>-08:00</v>
      </c>
    </row>
    <row r="16" spans="1:7" ht="17">
      <c r="A16" s="1">
        <f t="shared" si="3"/>
        <v>45454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2"/>
        <v>-08:00</v>
      </c>
    </row>
    <row r="17" spans="1:7" ht="17">
      <c r="A17" s="1">
        <f t="shared" si="3"/>
        <v>45455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2"/>
        <v>-08:00</v>
      </c>
    </row>
    <row r="18" spans="1:7" ht="17">
      <c r="A18" s="1">
        <f t="shared" si="3"/>
        <v>45456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2"/>
        <v>-08:00</v>
      </c>
    </row>
    <row r="19" spans="1:7" ht="17">
      <c r="A19" s="1">
        <f t="shared" si="3"/>
        <v>45457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2"/>
        <v>-08:00</v>
      </c>
    </row>
    <row r="20" spans="1:7" ht="17">
      <c r="A20" s="1">
        <f t="shared" si="3"/>
        <v>45458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</v>
      </c>
      <c r="G20" s="23" t="str">
        <f t="shared" ca="1" si="2"/>
        <v>+00:00</v>
      </c>
    </row>
    <row r="21" spans="1:7" ht="17">
      <c r="A21" s="3">
        <f t="shared" si="3"/>
        <v>45459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</v>
      </c>
      <c r="G21" s="23" t="str">
        <f t="shared" ca="1" si="2"/>
        <v>+00:00</v>
      </c>
    </row>
    <row r="22" spans="1:7" ht="17">
      <c r="A22" s="3">
        <f t="shared" si="3"/>
        <v>45460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2"/>
        <v>-08:00</v>
      </c>
    </row>
    <row r="23" spans="1:7" ht="17">
      <c r="A23" s="1">
        <f t="shared" si="3"/>
        <v>45461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2"/>
        <v>-08:00</v>
      </c>
    </row>
    <row r="24" spans="1:7" ht="17">
      <c r="A24" s="1">
        <f t="shared" si="3"/>
        <v>45462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2"/>
        <v>-08:00</v>
      </c>
    </row>
    <row r="25" spans="1:7" ht="17">
      <c r="A25" s="1">
        <f t="shared" si="3"/>
        <v>45463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2"/>
        <v>-08:00</v>
      </c>
    </row>
    <row r="26" spans="1:7" ht="17">
      <c r="A26" s="1">
        <f t="shared" si="3"/>
        <v>45464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2"/>
        <v>-08:00</v>
      </c>
    </row>
    <row r="27" spans="1:7" ht="17">
      <c r="A27" s="1">
        <f t="shared" si="3"/>
        <v>45465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</v>
      </c>
      <c r="G27" s="23" t="str">
        <f t="shared" ca="1" si="2"/>
        <v>+00:00</v>
      </c>
    </row>
    <row r="28" spans="1:7" ht="17">
      <c r="A28" s="3">
        <f t="shared" si="3"/>
        <v>45466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</v>
      </c>
      <c r="G28" s="23" t="str">
        <f t="shared" ca="1" si="2"/>
        <v>+00:00</v>
      </c>
    </row>
    <row r="29" spans="1:7" ht="17">
      <c r="A29" s="3">
        <f t="shared" si="3"/>
        <v>45467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2"/>
        <v>-08:00</v>
      </c>
    </row>
    <row r="30" spans="1:7" ht="17">
      <c r="A30" s="1">
        <f t="shared" si="3"/>
        <v>45468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2"/>
        <v>-08:00</v>
      </c>
    </row>
    <row r="31" spans="1:7" ht="17">
      <c r="A31" s="1">
        <f t="shared" si="3"/>
        <v>45469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2"/>
        <v>-08:00</v>
      </c>
    </row>
    <row r="32" spans="1:7" ht="17">
      <c r="A32" s="1">
        <f t="shared" si="3"/>
        <v>45470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2"/>
        <v>-08:00</v>
      </c>
    </row>
    <row r="33" spans="1:7" ht="17">
      <c r="A33" s="1">
        <f t="shared" si="3"/>
        <v>45471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2"/>
        <v>-08:00</v>
      </c>
    </row>
    <row r="34" spans="1:7" ht="17">
      <c r="A34" s="1">
        <f t="shared" si="3"/>
        <v>45472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</v>
      </c>
      <c r="G34" s="30" t="str">
        <f t="shared" ca="1" si="2"/>
        <v>+00:00</v>
      </c>
    </row>
    <row r="35" spans="1:7" ht="17">
      <c r="A35" s="15">
        <f t="shared" si="3"/>
        <v>45473</v>
      </c>
      <c r="B35" s="16">
        <v>0</v>
      </c>
      <c r="C35" s="16">
        <v>0</v>
      </c>
      <c r="D35" s="16">
        <v>0</v>
      </c>
      <c r="E35" s="16">
        <f t="shared" si="0"/>
        <v>0</v>
      </c>
      <c r="F35" s="4">
        <f t="shared" ca="1" si="1"/>
        <v>0</v>
      </c>
      <c r="G35" s="23" t="str">
        <f t="shared" ca="1" si="2"/>
        <v>+00:00</v>
      </c>
    </row>
    <row r="36" spans="1:7" ht="17">
      <c r="A36" s="11"/>
      <c r="B36" s="12"/>
      <c r="C36" s="12"/>
      <c r="D36" s="12"/>
      <c r="E36" s="12"/>
      <c r="F36" s="13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6.6666666666666643</v>
      </c>
      <c r="G38" s="24" t="str">
        <f ca="1">TEXT(ABS(E38-SUM(F6:F35)),IF(E38&lt;SUM(F6:F35),"-","+") &amp;"[hh]:mm")</f>
        <v>-160:00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5">
    <cfRule type="expression" dxfId="27" priority="3">
      <formula>WEEKDAY($A6,2)&lt;6</formula>
    </cfRule>
    <cfRule type="expression" dxfId="26" priority="4">
      <formula>WEEKDAY($A6,2)&gt;5</formula>
    </cfRule>
  </conditionalFormatting>
  <conditionalFormatting sqref="F6:G35">
    <cfRule type="expression" dxfId="25" priority="1">
      <formula>WEEKDAY($A6,2)&gt;5</formula>
    </cfRule>
    <cfRule type="expression" dxfId="24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opLeftCell="A32" workbookViewId="0">
      <selection activeCell="I46" sqref="I46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DATE(YEAR(Übersicht!A2),MONTH(Übersicht!A2)+6,1)</f>
        <v>45474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45474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45475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0.33333333333333331</v>
      </c>
      <c r="G7" s="23" t="str">
        <f ca="1">TEXT(ABS(E7-F7),IF(E7&lt;F7,"-","+") &amp;"hh:mm")</f>
        <v>-08:00</v>
      </c>
    </row>
    <row r="8" spans="1:7" ht="17">
      <c r="A8" s="3">
        <f t="shared" ref="A8:A36" si="2">A7+1</f>
        <v>45476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0.33333333333333331</v>
      </c>
      <c r="G8" s="23" t="str">
        <f t="shared" ref="G8:G36" ca="1" si="3">TEXT(ABS(E8-F8),IF(E8&lt;F8,"-","+") &amp;"hh:mm")</f>
        <v>-08:00</v>
      </c>
    </row>
    <row r="9" spans="1:7" ht="17">
      <c r="A9" s="1">
        <f t="shared" si="2"/>
        <v>45477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0.33333333333333331</v>
      </c>
      <c r="G9" s="23" t="str">
        <f t="shared" ca="1" si="3"/>
        <v>-08:00</v>
      </c>
    </row>
    <row r="10" spans="1:7" ht="17">
      <c r="A10" s="1">
        <f t="shared" si="2"/>
        <v>45478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3"/>
        <v>-08:00</v>
      </c>
    </row>
    <row r="11" spans="1:7" ht="17">
      <c r="A11" s="1">
        <f t="shared" si="2"/>
        <v>45479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</v>
      </c>
      <c r="G11" s="23" t="str">
        <f t="shared" ca="1" si="3"/>
        <v>+00:00</v>
      </c>
    </row>
    <row r="12" spans="1:7" ht="17">
      <c r="A12" s="1">
        <f t="shared" si="2"/>
        <v>45480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</v>
      </c>
      <c r="G12" s="23" t="str">
        <f t="shared" ca="1" si="3"/>
        <v>+00:00</v>
      </c>
    </row>
    <row r="13" spans="1:7" ht="17">
      <c r="A13" s="1">
        <f t="shared" si="2"/>
        <v>45481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3"/>
        <v>-08:00</v>
      </c>
    </row>
    <row r="14" spans="1:7" ht="17">
      <c r="A14" s="3">
        <f t="shared" si="2"/>
        <v>45482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3"/>
        <v>-08:00</v>
      </c>
    </row>
    <row r="15" spans="1:7" ht="17">
      <c r="A15" s="3">
        <f t="shared" si="2"/>
        <v>45483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0.33333333333333331</v>
      </c>
      <c r="G15" s="23" t="str">
        <f t="shared" ca="1" si="3"/>
        <v>-08:00</v>
      </c>
    </row>
    <row r="16" spans="1:7" ht="17">
      <c r="A16" s="1">
        <f t="shared" si="2"/>
        <v>45484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0.33333333333333331</v>
      </c>
      <c r="G16" s="23" t="str">
        <f t="shared" ca="1" si="3"/>
        <v>-08:00</v>
      </c>
    </row>
    <row r="17" spans="1:7" ht="17">
      <c r="A17" s="1">
        <f t="shared" si="2"/>
        <v>45485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3"/>
        <v>-08:00</v>
      </c>
    </row>
    <row r="18" spans="1:7" ht="17">
      <c r="A18" s="1">
        <f t="shared" si="2"/>
        <v>45486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</v>
      </c>
      <c r="G18" s="23" t="str">
        <f t="shared" ca="1" si="3"/>
        <v>+00:00</v>
      </c>
    </row>
    <row r="19" spans="1:7" ht="17">
      <c r="A19" s="1">
        <f t="shared" si="2"/>
        <v>45487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</v>
      </c>
      <c r="G19" s="23" t="str">
        <f t="shared" ca="1" si="3"/>
        <v>+00:00</v>
      </c>
    </row>
    <row r="20" spans="1:7" ht="17">
      <c r="A20" s="1">
        <f t="shared" si="2"/>
        <v>45488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3"/>
        <v>-08:00</v>
      </c>
    </row>
    <row r="21" spans="1:7" ht="17">
      <c r="A21" s="3">
        <f t="shared" si="2"/>
        <v>45489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3"/>
        <v>-08:00</v>
      </c>
    </row>
    <row r="22" spans="1:7" ht="17">
      <c r="A22" s="3">
        <f t="shared" si="2"/>
        <v>45490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0.33333333333333331</v>
      </c>
      <c r="G22" s="23" t="str">
        <f t="shared" ca="1" si="3"/>
        <v>-08:00</v>
      </c>
    </row>
    <row r="23" spans="1:7" ht="17">
      <c r="A23" s="1">
        <f t="shared" si="2"/>
        <v>45491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0.33333333333333331</v>
      </c>
      <c r="G23" s="23" t="str">
        <f t="shared" ca="1" si="3"/>
        <v>-08:00</v>
      </c>
    </row>
    <row r="24" spans="1:7" ht="17">
      <c r="A24" s="1">
        <f t="shared" si="2"/>
        <v>45492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3"/>
        <v>-08:00</v>
      </c>
    </row>
    <row r="25" spans="1:7" ht="17">
      <c r="A25" s="1">
        <f t="shared" si="2"/>
        <v>45493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</v>
      </c>
      <c r="G25" s="23" t="str">
        <f t="shared" ca="1" si="3"/>
        <v>+00:00</v>
      </c>
    </row>
    <row r="26" spans="1:7" ht="17">
      <c r="A26" s="1">
        <f t="shared" si="2"/>
        <v>45494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</v>
      </c>
      <c r="G26" s="23" t="str">
        <f t="shared" ca="1" si="3"/>
        <v>+00:00</v>
      </c>
    </row>
    <row r="27" spans="1:7" ht="17">
      <c r="A27" s="1">
        <f t="shared" si="2"/>
        <v>45495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3"/>
        <v>-08:00</v>
      </c>
    </row>
    <row r="28" spans="1:7" ht="17">
      <c r="A28" s="3">
        <f t="shared" si="2"/>
        <v>45496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3"/>
        <v>-08:00</v>
      </c>
    </row>
    <row r="29" spans="1:7" ht="17">
      <c r="A29" s="3">
        <f t="shared" si="2"/>
        <v>45497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0.33333333333333331</v>
      </c>
      <c r="G29" s="23" t="str">
        <f t="shared" ca="1" si="3"/>
        <v>-08:00</v>
      </c>
    </row>
    <row r="30" spans="1:7" ht="17">
      <c r="A30" s="1">
        <f t="shared" si="2"/>
        <v>45498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0.33333333333333331</v>
      </c>
      <c r="G30" s="23" t="str">
        <f t="shared" ca="1" si="3"/>
        <v>-08:00</v>
      </c>
    </row>
    <row r="31" spans="1:7" ht="17">
      <c r="A31" s="1">
        <f t="shared" si="2"/>
        <v>45499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3"/>
        <v>-08:00</v>
      </c>
    </row>
    <row r="32" spans="1:7" ht="17">
      <c r="A32" s="1">
        <f t="shared" si="2"/>
        <v>45500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</v>
      </c>
      <c r="G32" s="23" t="str">
        <f t="shared" ca="1" si="3"/>
        <v>+00:00</v>
      </c>
    </row>
    <row r="33" spans="1:7" ht="17">
      <c r="A33" s="1">
        <f t="shared" si="2"/>
        <v>45501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</v>
      </c>
      <c r="G33" s="23" t="str">
        <f t="shared" ca="1" si="3"/>
        <v>+00:00</v>
      </c>
    </row>
    <row r="34" spans="1:7" ht="17">
      <c r="A34" s="1">
        <f t="shared" si="2"/>
        <v>45502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3"/>
        <v>-08:00</v>
      </c>
    </row>
    <row r="35" spans="1:7" ht="17">
      <c r="A35" s="3">
        <f t="shared" si="2"/>
        <v>45503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0.33333333333333331</v>
      </c>
      <c r="G35" s="23" t="str">
        <f t="shared" ca="1" si="3"/>
        <v>-08:00</v>
      </c>
    </row>
    <row r="36" spans="1:7" ht="17">
      <c r="A36" s="3">
        <f t="shared" si="2"/>
        <v>45504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0.33333333333333331</v>
      </c>
      <c r="G36" s="23" t="str">
        <f t="shared" ca="1" si="3"/>
        <v>-08:00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7.6666666666666634</v>
      </c>
      <c r="G38" s="24" t="str">
        <f ca="1">TEXT(ABS(E38-SUM(F6:F36)),IF(E38&lt;SUM(F6:F36),"-","+") &amp;"[hh]:mm")</f>
        <v>-184:00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6">
    <cfRule type="expression" dxfId="23" priority="3">
      <formula>WEEKDAY($A6,2)&lt;6</formula>
    </cfRule>
    <cfRule type="expression" dxfId="22" priority="4">
      <formula>WEEKDAY($A6,2)&gt;5</formula>
    </cfRule>
  </conditionalFormatting>
  <conditionalFormatting sqref="F6:G36">
    <cfRule type="expression" dxfId="21" priority="1">
      <formula>WEEKDAY($A6,2)&gt;5</formula>
    </cfRule>
    <cfRule type="expression" dxfId="20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"/>
  <sheetViews>
    <sheetView topLeftCell="A19" workbookViewId="0">
      <selection activeCell="J37" sqref="J37"/>
    </sheetView>
  </sheetViews>
  <sheetFormatPr baseColWidth="10" defaultRowHeight="16"/>
  <cols>
    <col min="1" max="5" width="9.33203125" customWidth="1"/>
    <col min="6" max="6" width="12.5" bestFit="1" customWidth="1"/>
    <col min="7" max="7" width="13.83203125" bestFit="1" customWidth="1"/>
  </cols>
  <sheetData>
    <row r="1" spans="1:7" ht="21">
      <c r="A1" s="41" t="s">
        <v>21</v>
      </c>
      <c r="B1" s="42"/>
      <c r="C1" s="42"/>
      <c r="D1" s="42"/>
      <c r="E1" s="42"/>
      <c r="F1" s="42"/>
      <c r="G1" s="43"/>
    </row>
    <row r="2" spans="1:7" ht="21">
      <c r="A2" s="54">
        <f>DATE(YEAR(Übersicht!A2),MONTH(Übersicht!A2)+7,1)</f>
        <v>45505</v>
      </c>
      <c r="B2" s="55"/>
      <c r="C2" s="55"/>
      <c r="D2" s="55"/>
      <c r="E2" s="55"/>
      <c r="F2" s="55"/>
      <c r="G2" s="56"/>
    </row>
    <row r="3" spans="1:7" ht="21">
      <c r="A3" s="47" t="str">
        <f>Übersicht!A3</f>
        <v>Ihr Name</v>
      </c>
      <c r="B3" s="48"/>
      <c r="C3" s="48"/>
      <c r="D3" s="48"/>
      <c r="E3" s="48"/>
      <c r="F3" s="48"/>
      <c r="G3" s="49"/>
    </row>
    <row r="5" spans="1:7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24</v>
      </c>
      <c r="G5" s="6" t="s">
        <v>33</v>
      </c>
    </row>
    <row r="6" spans="1:7" ht="17">
      <c r="A6" s="1">
        <f>A2</f>
        <v>45505</v>
      </c>
      <c r="B6" s="4">
        <v>0</v>
      </c>
      <c r="C6" s="4">
        <v>0</v>
      </c>
      <c r="D6" s="4">
        <v>0</v>
      </c>
      <c r="E6" s="4">
        <f>C6-B6-D6</f>
        <v>0</v>
      </c>
      <c r="F6" s="4">
        <f ca="1">INDIRECT(ADDRESS(22+WEEKDAY(A6,2),2,,,"Übersicht"))</f>
        <v>0.33333333333333331</v>
      </c>
      <c r="G6" s="23" t="str">
        <f ca="1">TEXT(ABS(E6-F6),IF(E6&lt;F6,"-","+") &amp;"hh:mm")</f>
        <v>-08:00</v>
      </c>
    </row>
    <row r="7" spans="1:7" ht="17">
      <c r="A7" s="3">
        <f>A6+1</f>
        <v>45506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4">
        <f t="shared" ref="F7:F36" ca="1" si="1">INDIRECT(ADDRESS(22+WEEKDAY(A7,2),2,,,"Übersicht"))</f>
        <v>0.33333333333333331</v>
      </c>
      <c r="G7" s="23" t="str">
        <f ca="1">TEXT(ABS(E7-F7),IF(E7&lt;F7,"-","+") &amp;"hh:mm")</f>
        <v>-08:00</v>
      </c>
    </row>
    <row r="8" spans="1:7" ht="17">
      <c r="A8" s="3">
        <f t="shared" ref="A8:A36" si="2">A7+1</f>
        <v>45507</v>
      </c>
      <c r="B8" s="4">
        <v>0</v>
      </c>
      <c r="C8" s="4">
        <v>0</v>
      </c>
      <c r="D8" s="4">
        <v>0</v>
      </c>
      <c r="E8" s="5">
        <f t="shared" si="0"/>
        <v>0</v>
      </c>
      <c r="F8" s="4">
        <f t="shared" ca="1" si="1"/>
        <v>0</v>
      </c>
      <c r="G8" s="23" t="str">
        <f t="shared" ref="G8:G36" ca="1" si="3">TEXT(ABS(E8-F8),IF(E8&lt;F8,"-","+") &amp;"hh:mm")</f>
        <v>+00:00</v>
      </c>
    </row>
    <row r="9" spans="1:7" ht="17">
      <c r="A9" s="1">
        <f t="shared" si="2"/>
        <v>45508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f t="shared" ca="1" si="1"/>
        <v>0</v>
      </c>
      <c r="G9" s="23" t="str">
        <f t="shared" ca="1" si="3"/>
        <v>+00:00</v>
      </c>
    </row>
    <row r="10" spans="1:7" ht="17">
      <c r="A10" s="1">
        <f t="shared" si="2"/>
        <v>45509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f t="shared" ca="1" si="1"/>
        <v>0.33333333333333331</v>
      </c>
      <c r="G10" s="23" t="str">
        <f t="shared" ca="1" si="3"/>
        <v>-08:00</v>
      </c>
    </row>
    <row r="11" spans="1:7" ht="17">
      <c r="A11" s="1">
        <f t="shared" si="2"/>
        <v>45510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ca="1" si="1"/>
        <v>0.33333333333333331</v>
      </c>
      <c r="G11" s="23" t="str">
        <f t="shared" ca="1" si="3"/>
        <v>-08:00</v>
      </c>
    </row>
    <row r="12" spans="1:7" ht="17">
      <c r="A12" s="1">
        <f t="shared" si="2"/>
        <v>45511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f t="shared" ca="1" si="1"/>
        <v>0.33333333333333331</v>
      </c>
      <c r="G12" s="23" t="str">
        <f t="shared" ca="1" si="3"/>
        <v>-08:00</v>
      </c>
    </row>
    <row r="13" spans="1:7" ht="17">
      <c r="A13" s="1">
        <f t="shared" si="2"/>
        <v>45512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f t="shared" ca="1" si="1"/>
        <v>0.33333333333333331</v>
      </c>
      <c r="G13" s="23" t="str">
        <f t="shared" ca="1" si="3"/>
        <v>-08:00</v>
      </c>
    </row>
    <row r="14" spans="1:7" ht="17">
      <c r="A14" s="3">
        <f t="shared" si="2"/>
        <v>45513</v>
      </c>
      <c r="B14" s="5">
        <v>0</v>
      </c>
      <c r="C14" s="5">
        <v>0</v>
      </c>
      <c r="D14" s="5">
        <v>0</v>
      </c>
      <c r="E14" s="5">
        <f t="shared" si="0"/>
        <v>0</v>
      </c>
      <c r="F14" s="4">
        <f t="shared" ca="1" si="1"/>
        <v>0.33333333333333331</v>
      </c>
      <c r="G14" s="23" t="str">
        <f t="shared" ca="1" si="3"/>
        <v>-08:00</v>
      </c>
    </row>
    <row r="15" spans="1:7" ht="17">
      <c r="A15" s="3">
        <f t="shared" si="2"/>
        <v>45514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ca="1" si="1"/>
        <v>0</v>
      </c>
      <c r="G15" s="23" t="str">
        <f t="shared" ca="1" si="3"/>
        <v>+00:00</v>
      </c>
    </row>
    <row r="16" spans="1:7" ht="17">
      <c r="A16" s="1">
        <f t="shared" si="2"/>
        <v>45515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f t="shared" ca="1" si="1"/>
        <v>0</v>
      </c>
      <c r="G16" s="23" t="str">
        <f t="shared" ca="1" si="3"/>
        <v>+00:00</v>
      </c>
    </row>
    <row r="17" spans="1:7" ht="17">
      <c r="A17" s="1">
        <f t="shared" si="2"/>
        <v>45516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f t="shared" ca="1" si="1"/>
        <v>0.33333333333333331</v>
      </c>
      <c r="G17" s="23" t="str">
        <f t="shared" ca="1" si="3"/>
        <v>-08:00</v>
      </c>
    </row>
    <row r="18" spans="1:7" ht="17">
      <c r="A18" s="1">
        <f t="shared" si="2"/>
        <v>45517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f t="shared" ca="1" si="1"/>
        <v>0.33333333333333331</v>
      </c>
      <c r="G18" s="23" t="str">
        <f t="shared" ca="1" si="3"/>
        <v>-08:00</v>
      </c>
    </row>
    <row r="19" spans="1:7" ht="17">
      <c r="A19" s="1">
        <f t="shared" si="2"/>
        <v>45518</v>
      </c>
      <c r="B19" s="4">
        <v>0</v>
      </c>
      <c r="C19" s="4">
        <v>0</v>
      </c>
      <c r="D19" s="4">
        <v>0</v>
      </c>
      <c r="E19" s="4">
        <f t="shared" si="0"/>
        <v>0</v>
      </c>
      <c r="F19" s="4">
        <f t="shared" ca="1" si="1"/>
        <v>0.33333333333333331</v>
      </c>
      <c r="G19" s="23" t="str">
        <f t="shared" ca="1" si="3"/>
        <v>-08:00</v>
      </c>
    </row>
    <row r="20" spans="1:7" ht="17">
      <c r="A20" s="1">
        <f t="shared" si="2"/>
        <v>45519</v>
      </c>
      <c r="B20" s="4">
        <v>0</v>
      </c>
      <c r="C20" s="4">
        <v>0</v>
      </c>
      <c r="D20" s="4">
        <v>0</v>
      </c>
      <c r="E20" s="4">
        <f t="shared" si="0"/>
        <v>0</v>
      </c>
      <c r="F20" s="4">
        <f t="shared" ca="1" si="1"/>
        <v>0.33333333333333331</v>
      </c>
      <c r="G20" s="23" t="str">
        <f t="shared" ca="1" si="3"/>
        <v>-08:00</v>
      </c>
    </row>
    <row r="21" spans="1:7" ht="17">
      <c r="A21" s="3">
        <f t="shared" si="2"/>
        <v>45520</v>
      </c>
      <c r="B21" s="5">
        <v>0</v>
      </c>
      <c r="C21" s="5">
        <v>0</v>
      </c>
      <c r="D21" s="5">
        <v>0</v>
      </c>
      <c r="E21" s="5">
        <f t="shared" si="0"/>
        <v>0</v>
      </c>
      <c r="F21" s="4">
        <f t="shared" ca="1" si="1"/>
        <v>0.33333333333333331</v>
      </c>
      <c r="G21" s="23" t="str">
        <f t="shared" ca="1" si="3"/>
        <v>-08:00</v>
      </c>
    </row>
    <row r="22" spans="1:7" ht="17">
      <c r="A22" s="3">
        <f t="shared" si="2"/>
        <v>45521</v>
      </c>
      <c r="B22" s="5">
        <v>0</v>
      </c>
      <c r="C22" s="5">
        <v>0</v>
      </c>
      <c r="D22" s="5">
        <v>0</v>
      </c>
      <c r="E22" s="5">
        <f t="shared" si="0"/>
        <v>0</v>
      </c>
      <c r="F22" s="4">
        <f t="shared" ca="1" si="1"/>
        <v>0</v>
      </c>
      <c r="G22" s="23" t="str">
        <f t="shared" ca="1" si="3"/>
        <v>+00:00</v>
      </c>
    </row>
    <row r="23" spans="1:7" ht="17">
      <c r="A23" s="1">
        <f t="shared" si="2"/>
        <v>45522</v>
      </c>
      <c r="B23" s="4">
        <v>0</v>
      </c>
      <c r="C23" s="4">
        <v>0</v>
      </c>
      <c r="D23" s="4">
        <v>0</v>
      </c>
      <c r="E23" s="4">
        <f t="shared" si="0"/>
        <v>0</v>
      </c>
      <c r="F23" s="4">
        <f t="shared" ca="1" si="1"/>
        <v>0</v>
      </c>
      <c r="G23" s="23" t="str">
        <f t="shared" ca="1" si="3"/>
        <v>+00:00</v>
      </c>
    </row>
    <row r="24" spans="1:7" ht="17">
      <c r="A24" s="1">
        <f t="shared" si="2"/>
        <v>45523</v>
      </c>
      <c r="B24" s="4">
        <v>0</v>
      </c>
      <c r="C24" s="4">
        <v>0</v>
      </c>
      <c r="D24" s="4">
        <v>0</v>
      </c>
      <c r="E24" s="4">
        <f t="shared" si="0"/>
        <v>0</v>
      </c>
      <c r="F24" s="4">
        <f t="shared" ca="1" si="1"/>
        <v>0.33333333333333331</v>
      </c>
      <c r="G24" s="23" t="str">
        <f t="shared" ca="1" si="3"/>
        <v>-08:00</v>
      </c>
    </row>
    <row r="25" spans="1:7" ht="17">
      <c r="A25" s="1">
        <f t="shared" si="2"/>
        <v>45524</v>
      </c>
      <c r="B25" s="4">
        <v>0</v>
      </c>
      <c r="C25" s="4">
        <v>0</v>
      </c>
      <c r="D25" s="4">
        <v>0</v>
      </c>
      <c r="E25" s="4">
        <f t="shared" si="0"/>
        <v>0</v>
      </c>
      <c r="F25" s="4">
        <f t="shared" ca="1" si="1"/>
        <v>0.33333333333333331</v>
      </c>
      <c r="G25" s="23" t="str">
        <f t="shared" ca="1" si="3"/>
        <v>-08:00</v>
      </c>
    </row>
    <row r="26" spans="1:7" ht="17">
      <c r="A26" s="1">
        <f t="shared" si="2"/>
        <v>45525</v>
      </c>
      <c r="B26" s="4">
        <v>0</v>
      </c>
      <c r="C26" s="4">
        <v>0</v>
      </c>
      <c r="D26" s="4">
        <v>0</v>
      </c>
      <c r="E26" s="4">
        <f t="shared" si="0"/>
        <v>0</v>
      </c>
      <c r="F26" s="4">
        <f t="shared" ca="1" si="1"/>
        <v>0.33333333333333331</v>
      </c>
      <c r="G26" s="23" t="str">
        <f t="shared" ca="1" si="3"/>
        <v>-08:00</v>
      </c>
    </row>
    <row r="27" spans="1:7" ht="17">
      <c r="A27" s="1">
        <f t="shared" si="2"/>
        <v>45526</v>
      </c>
      <c r="B27" s="4">
        <v>0</v>
      </c>
      <c r="C27" s="4">
        <v>0</v>
      </c>
      <c r="D27" s="4">
        <v>0</v>
      </c>
      <c r="E27" s="4">
        <f t="shared" si="0"/>
        <v>0</v>
      </c>
      <c r="F27" s="4">
        <f t="shared" ca="1" si="1"/>
        <v>0.33333333333333331</v>
      </c>
      <c r="G27" s="23" t="str">
        <f t="shared" ca="1" si="3"/>
        <v>-08:00</v>
      </c>
    </row>
    <row r="28" spans="1:7" ht="17">
      <c r="A28" s="3">
        <f t="shared" si="2"/>
        <v>45527</v>
      </c>
      <c r="B28" s="5">
        <v>0</v>
      </c>
      <c r="C28" s="5">
        <v>0</v>
      </c>
      <c r="D28" s="5">
        <v>0</v>
      </c>
      <c r="E28" s="5">
        <f t="shared" si="0"/>
        <v>0</v>
      </c>
      <c r="F28" s="4">
        <f t="shared" ca="1" si="1"/>
        <v>0.33333333333333331</v>
      </c>
      <c r="G28" s="23" t="str">
        <f t="shared" ca="1" si="3"/>
        <v>-08:00</v>
      </c>
    </row>
    <row r="29" spans="1:7" ht="17">
      <c r="A29" s="3">
        <f t="shared" si="2"/>
        <v>45528</v>
      </c>
      <c r="B29" s="5">
        <v>0</v>
      </c>
      <c r="C29" s="5">
        <v>0</v>
      </c>
      <c r="D29" s="5">
        <v>0</v>
      </c>
      <c r="E29" s="5">
        <f t="shared" si="0"/>
        <v>0</v>
      </c>
      <c r="F29" s="4">
        <f t="shared" ca="1" si="1"/>
        <v>0</v>
      </c>
      <c r="G29" s="23" t="str">
        <f t="shared" ca="1" si="3"/>
        <v>+00:00</v>
      </c>
    </row>
    <row r="30" spans="1:7" ht="17">
      <c r="A30" s="1">
        <f t="shared" si="2"/>
        <v>45529</v>
      </c>
      <c r="B30" s="4">
        <v>0</v>
      </c>
      <c r="C30" s="4">
        <v>0</v>
      </c>
      <c r="D30" s="4">
        <v>0</v>
      </c>
      <c r="E30" s="4">
        <f t="shared" si="0"/>
        <v>0</v>
      </c>
      <c r="F30" s="4">
        <f t="shared" ca="1" si="1"/>
        <v>0</v>
      </c>
      <c r="G30" s="23" t="str">
        <f t="shared" ca="1" si="3"/>
        <v>+00:00</v>
      </c>
    </row>
    <row r="31" spans="1:7" ht="17">
      <c r="A31" s="1">
        <f t="shared" si="2"/>
        <v>45530</v>
      </c>
      <c r="B31" s="4">
        <v>0</v>
      </c>
      <c r="C31" s="4">
        <v>0</v>
      </c>
      <c r="D31" s="4">
        <v>0</v>
      </c>
      <c r="E31" s="4">
        <f t="shared" si="0"/>
        <v>0</v>
      </c>
      <c r="F31" s="4">
        <f t="shared" ca="1" si="1"/>
        <v>0.33333333333333331</v>
      </c>
      <c r="G31" s="23" t="str">
        <f t="shared" ca="1" si="3"/>
        <v>-08:00</v>
      </c>
    </row>
    <row r="32" spans="1:7" ht="17">
      <c r="A32" s="1">
        <f t="shared" si="2"/>
        <v>45531</v>
      </c>
      <c r="B32" s="4">
        <v>0</v>
      </c>
      <c r="C32" s="4">
        <v>0</v>
      </c>
      <c r="D32" s="4">
        <v>0</v>
      </c>
      <c r="E32" s="4">
        <f t="shared" si="0"/>
        <v>0</v>
      </c>
      <c r="F32" s="4">
        <f t="shared" ca="1" si="1"/>
        <v>0.33333333333333331</v>
      </c>
      <c r="G32" s="23" t="str">
        <f t="shared" ca="1" si="3"/>
        <v>-08:00</v>
      </c>
    </row>
    <row r="33" spans="1:7" ht="17">
      <c r="A33" s="1">
        <f t="shared" si="2"/>
        <v>45532</v>
      </c>
      <c r="B33" s="4">
        <v>0</v>
      </c>
      <c r="C33" s="4">
        <v>0</v>
      </c>
      <c r="D33" s="4">
        <v>0</v>
      </c>
      <c r="E33" s="4">
        <f t="shared" si="0"/>
        <v>0</v>
      </c>
      <c r="F33" s="4">
        <f t="shared" ca="1" si="1"/>
        <v>0.33333333333333331</v>
      </c>
      <c r="G33" s="23" t="str">
        <f t="shared" ca="1" si="3"/>
        <v>-08:00</v>
      </c>
    </row>
    <row r="34" spans="1:7" ht="17">
      <c r="A34" s="1">
        <f t="shared" si="2"/>
        <v>45533</v>
      </c>
      <c r="B34" s="4">
        <v>0</v>
      </c>
      <c r="C34" s="4">
        <v>0</v>
      </c>
      <c r="D34" s="4">
        <v>0</v>
      </c>
      <c r="E34" s="4">
        <f t="shared" si="0"/>
        <v>0</v>
      </c>
      <c r="F34" s="10">
        <f t="shared" ca="1" si="1"/>
        <v>0.33333333333333331</v>
      </c>
      <c r="G34" s="30" t="str">
        <f t="shared" ca="1" si="3"/>
        <v>-08:00</v>
      </c>
    </row>
    <row r="35" spans="1:7" ht="17">
      <c r="A35" s="3">
        <f t="shared" si="2"/>
        <v>45534</v>
      </c>
      <c r="B35" s="5">
        <v>0</v>
      </c>
      <c r="C35" s="5">
        <v>0</v>
      </c>
      <c r="D35" s="5">
        <v>0</v>
      </c>
      <c r="E35" s="5">
        <f t="shared" si="0"/>
        <v>0</v>
      </c>
      <c r="F35" s="4">
        <f t="shared" ca="1" si="1"/>
        <v>0.33333333333333331</v>
      </c>
      <c r="G35" s="23" t="str">
        <f t="shared" ca="1" si="3"/>
        <v>-08:00</v>
      </c>
    </row>
    <row r="36" spans="1:7" ht="17">
      <c r="A36" s="3">
        <f t="shared" si="2"/>
        <v>45535</v>
      </c>
      <c r="B36" s="5">
        <v>0</v>
      </c>
      <c r="C36" s="5">
        <v>0</v>
      </c>
      <c r="D36" s="5">
        <v>0</v>
      </c>
      <c r="E36" s="5">
        <f t="shared" si="0"/>
        <v>0</v>
      </c>
      <c r="F36" s="4">
        <f t="shared" ca="1" si="1"/>
        <v>0</v>
      </c>
      <c r="G36" s="23" t="str">
        <f t="shared" ca="1" si="3"/>
        <v>+00:00</v>
      </c>
    </row>
    <row r="37" spans="1:7">
      <c r="F37" s="18"/>
      <c r="G37" s="18"/>
    </row>
    <row r="38" spans="1:7" ht="19">
      <c r="A38" s="52" t="s">
        <v>20</v>
      </c>
      <c r="B38" s="53"/>
      <c r="C38" s="53"/>
      <c r="D38" s="53"/>
      <c r="E38" s="22">
        <f>SUM(E6:E36)</f>
        <v>0</v>
      </c>
      <c r="F38" s="27">
        <f ca="1">SUM(F6:F36)</f>
        <v>7.3333333333333304</v>
      </c>
      <c r="G38" s="24" t="str">
        <f ca="1">TEXT(ABS(E38-SUM(F6:F36)),IF(E38&lt;SUM(F6:F36),"-","+") &amp;"[hh]:mm")</f>
        <v>-176:00</v>
      </c>
    </row>
    <row r="39" spans="1:7">
      <c r="F39" s="7"/>
    </row>
    <row r="40" spans="1:7" ht="72" customHeight="1">
      <c r="A40" s="57" t="s">
        <v>22</v>
      </c>
      <c r="B40" s="58"/>
      <c r="C40" s="58"/>
      <c r="D40" s="58"/>
      <c r="E40" s="58"/>
      <c r="F40" s="58"/>
      <c r="G40" s="59"/>
    </row>
  </sheetData>
  <mergeCells count="5">
    <mergeCell ref="A38:D38"/>
    <mergeCell ref="A3:G3"/>
    <mergeCell ref="A2:G2"/>
    <mergeCell ref="A1:G1"/>
    <mergeCell ref="A40:G40"/>
  </mergeCells>
  <phoneticPr fontId="3" type="noConversion"/>
  <conditionalFormatting sqref="A6:E36">
    <cfRule type="expression" dxfId="19" priority="3">
      <formula>WEEKDAY($A6,2)&lt;6</formula>
    </cfRule>
    <cfRule type="expression" dxfId="18" priority="4">
      <formula>WEEKDAY($A6,2)&gt;5</formula>
    </cfRule>
  </conditionalFormatting>
  <conditionalFormatting sqref="F6:G36">
    <cfRule type="expression" dxfId="17" priority="1">
      <formula>WEEKDAY($A6,2)&gt;5</formula>
    </cfRule>
    <cfRule type="expression" dxfId="16" priority="2">
      <formula>WEEKDAY($A6,2)&lt;6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Maximilian Siebenhütter</cp:lastModifiedBy>
  <cp:lastPrinted>2016-05-02T09:15:40Z</cp:lastPrinted>
  <dcterms:created xsi:type="dcterms:W3CDTF">2016-04-29T11:30:58Z</dcterms:created>
  <dcterms:modified xsi:type="dcterms:W3CDTF">2023-12-28T17:01:45Z</dcterms:modified>
</cp:coreProperties>
</file>