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checkCompatibility="1"/>
  <mc:AlternateContent xmlns:mc="http://schemas.openxmlformats.org/markup-compatibility/2006">
    <mc:Choice Requires="x15">
      <x15ac:absPath xmlns:x15ac="http://schemas.microsoft.com/office/spreadsheetml/2010/11/ac" url="/Users/maxs/Downloads/eomagis-static/de/wp-content/uploads/sites/2/2018/12/"/>
    </mc:Choice>
  </mc:AlternateContent>
  <xr:revisionPtr revIDLastSave="0" documentId="13_ncr:1_{0552CAC9-FEF3-2944-A5D4-1FE266A86EED}" xr6:coauthVersionLast="47" xr6:coauthVersionMax="47" xr10:uidLastSave="{00000000-0000-0000-0000-000000000000}"/>
  <bookViews>
    <workbookView xWindow="0" yWindow="500" windowWidth="38400" windowHeight="19320" tabRatio="500" xr2:uid="{00000000-000D-0000-FFFF-FFFF00000000}"/>
  </bookViews>
  <sheets>
    <sheet name="Übersicht" sheetId="13" r:id="rId1"/>
    <sheet name="Janua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38" i="1" s="1"/>
  <c r="D6" i="13" s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7" i="5"/>
  <c r="E8" i="5"/>
  <c r="E9" i="5"/>
  <c r="E10" i="5"/>
  <c r="E11" i="5"/>
  <c r="E6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6" i="7"/>
  <c r="E7" i="7"/>
  <c r="E38" i="7" s="1"/>
  <c r="D12" i="13" s="1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6" i="8"/>
  <c r="E7" i="8"/>
  <c r="E38" i="8" s="1"/>
  <c r="D13" i="13" s="1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A3" i="12"/>
  <c r="A3" i="11"/>
  <c r="A3" i="10"/>
  <c r="A3" i="9"/>
  <c r="A3" i="8"/>
  <c r="A3" i="7"/>
  <c r="A3" i="6"/>
  <c r="A3" i="5"/>
  <c r="A3" i="4"/>
  <c r="A3" i="3"/>
  <c r="A3" i="2"/>
  <c r="A3" i="1"/>
  <c r="A2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2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2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2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2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2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2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2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2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2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2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2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E38" i="5" l="1"/>
  <c r="D10" i="13" s="1"/>
  <c r="E38" i="9"/>
  <c r="D14" i="13" s="1"/>
  <c r="E38" i="11"/>
  <c r="D16" i="13" s="1"/>
  <c r="E38" i="6"/>
  <c r="D11" i="13" s="1"/>
  <c r="E38" i="3"/>
  <c r="D8" i="13" s="1"/>
  <c r="E38" i="4"/>
  <c r="D9" i="13" s="1"/>
  <c r="E38" i="10"/>
  <c r="D15" i="13" s="1"/>
  <c r="E38" i="2"/>
  <c r="D7" i="13" s="1"/>
  <c r="E38" i="12"/>
  <c r="D17" i="13" s="1"/>
  <c r="D19" i="13" s="1"/>
</calcChain>
</file>

<file path=xl/sharedStrings.xml><?xml version="1.0" encoding="utf-8"?>
<sst xmlns="http://schemas.openxmlformats.org/spreadsheetml/2006/main" count="125" uniqueCount="24">
  <si>
    <t>Datum</t>
  </si>
  <si>
    <t>Startzeit</t>
  </si>
  <si>
    <t>Endzeit</t>
  </si>
  <si>
    <t>Pause</t>
  </si>
  <si>
    <t>Dauer</t>
  </si>
  <si>
    <t>Januar</t>
  </si>
  <si>
    <t>Monat</t>
  </si>
  <si>
    <t>Arbeitszeit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</si>
  <si>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</si>
  <si>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</si>
  <si>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</si>
  <si>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</si>
  <si>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</si>
  <si>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</si>
  <si>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</si>
  <si>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</si>
  <si>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</si>
  <si>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</si>
  <si>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</si>
  <si>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Ihr Name</t>
  </si>
  <si>
    <t>Anmerkung</t>
  </si>
  <si>
    <t>Gesamtdauer</t>
  </si>
  <si>
    <t>Arbeitszeitenbericht</t>
  </si>
  <si>
    <t>Platz für weitere Anmerkungen...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</si>
</sst>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\ ddd"/>
    <numFmt numFmtId="165" formatCode="mmmm\ yyyy"/>
    <numFmt numFmtId="166" formatCode="[h]:mm"/>
    <numFmt numFmtId="167" formatCode="yyyy"/>
  </numFmts>
  <fonts count="10">
    <font>
      <sz val="12"/>
      <color theme="1"/>
      <name val="Calibri"/>
      <family val="2"/>
      <scheme val="minor"/>
    </font>
    <font>
      <sz val="12"/>
      <color theme="1"/>
      <name val="Courie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ourie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164" fontId="1" fillId="0" borderId="1" xfId="0" applyNumberFormat="1" applyFont="1" applyBorder="1"/>
    <xf numFmtId="0" fontId="2" fillId="0" borderId="0" xfId="1" applyFill="1" applyBorder="1"/>
    <xf numFmtId="164" fontId="1" fillId="4" borderId="1" xfId="0" applyNumberFormat="1" applyFont="1" applyFill="1" applyBorder="1"/>
    <xf numFmtId="20" fontId="1" fillId="0" borderId="1" xfId="0" applyNumberFormat="1" applyFont="1" applyBorder="1"/>
    <xf numFmtId="20" fontId="1" fillId="4" borderId="1" xfId="0" applyNumberFormat="1" applyFont="1" applyFill="1" applyBorder="1"/>
    <xf numFmtId="0" fontId="6" fillId="2" borderId="1" xfId="0" applyFont="1" applyFill="1" applyBorder="1"/>
    <xf numFmtId="0" fontId="7" fillId="0" borderId="0" xfId="0" applyFont="1"/>
    <xf numFmtId="49" fontId="0" fillId="0" borderId="1" xfId="0" applyNumberFormat="1" applyBorder="1"/>
    <xf numFmtId="49" fontId="0" fillId="4" borderId="1" xfId="0" applyNumberFormat="1" applyFill="1" applyBorder="1"/>
    <xf numFmtId="49" fontId="0" fillId="0" borderId="0" xfId="0" applyNumberFormat="1" applyAlignment="1">
      <alignment vertical="top"/>
    </xf>
    <xf numFmtId="166" fontId="6" fillId="3" borderId="4" xfId="0" applyNumberFormat="1" applyFont="1" applyFill="1" applyBorder="1"/>
    <xf numFmtId="164" fontId="1" fillId="0" borderId="13" xfId="0" applyNumberFormat="1" applyFont="1" applyBorder="1"/>
    <xf numFmtId="20" fontId="1" fillId="0" borderId="13" xfId="0" applyNumberFormat="1" applyFont="1" applyBorder="1"/>
    <xf numFmtId="49" fontId="0" fillId="0" borderId="13" xfId="0" applyNumberFormat="1" applyBorder="1"/>
    <xf numFmtId="164" fontId="1" fillId="0" borderId="6" xfId="0" applyNumberFormat="1" applyFont="1" applyBorder="1"/>
    <xf numFmtId="20" fontId="1" fillId="0" borderId="6" xfId="0" applyNumberFormat="1" applyFont="1" applyBorder="1"/>
    <xf numFmtId="49" fontId="0" fillId="0" borderId="6" xfId="0" applyNumberFormat="1" applyBorder="1"/>
    <xf numFmtId="20" fontId="1" fillId="0" borderId="0" xfId="0" applyNumberFormat="1" applyFont="1"/>
    <xf numFmtId="49" fontId="0" fillId="0" borderId="0" xfId="0" applyNumberFormat="1"/>
    <xf numFmtId="164" fontId="1" fillId="4" borderId="13" xfId="0" applyNumberFormat="1" applyFont="1" applyFill="1" applyBorder="1"/>
    <xf numFmtId="20" fontId="1" fillId="4" borderId="13" xfId="0" applyNumberFormat="1" applyFont="1" applyFill="1" applyBorder="1"/>
    <xf numFmtId="49" fontId="0" fillId="4" borderId="13" xfId="0" applyNumberFormat="1" applyFill="1" applyBorder="1"/>
    <xf numFmtId="20" fontId="9" fillId="0" borderId="6" xfId="0" applyNumberFormat="1" applyFont="1" applyBorder="1"/>
    <xf numFmtId="164" fontId="9" fillId="0" borderId="0" xfId="0" applyNumberFormat="1" applyFont="1"/>
    <xf numFmtId="20" fontId="9" fillId="0" borderId="0" xfId="0" applyNumberFormat="1" applyFont="1"/>
    <xf numFmtId="164" fontId="9" fillId="0" borderId="6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4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7" fontId="5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6" fontId="6" fillId="0" borderId="3" xfId="0" applyNumberFormat="1" applyFon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49" fontId="0" fillId="4" borderId="2" xfId="0" applyNumberFormat="1" applyFill="1" applyBorder="1" applyAlignment="1">
      <alignment horizontal="left" vertical="top" wrapText="1"/>
    </xf>
    <xf numFmtId="49" fontId="0" fillId="4" borderId="3" xfId="0" applyNumberFormat="1" applyFill="1" applyBorder="1" applyAlignment="1">
      <alignment horizontal="left" vertical="top" wrapText="1"/>
    </xf>
    <xf numFmtId="49" fontId="0" fillId="4" borderId="4" xfId="0" applyNumberForma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</cellXfs>
  <cellStyles count="2">
    <cellStyle name="Link" xfId="1" builtinId="8"/>
    <cellStyle name="Standard" xfId="0" builtinId="0"/>
  </cellStyles>
  <dxfs count="24"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omagis.com/de/?utm_source=exce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822856</xdr:colOff>
      <xdr:row>1</xdr:row>
      <xdr:rowOff>12699</xdr:rowOff>
    </xdr:from>
    <xdr:to>
      <xdr:col>12</xdr:col>
      <xdr:colOff>12700</xdr:colOff>
      <xdr:row>15</xdr:row>
      <xdr:rowOff>94736</xdr:rowOff>
    </xdr:to>
    <xdr:pic>
      <xdr:nvPicPr>
        <xdr:cNvPr id="3" name="Bild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956" y="279399"/>
          <a:ext cx="4142844" cy="3472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A2" sqref="A2:F2"/>
    </sheetView>
  </sheetViews>
  <sheetFormatPr baseColWidth="10" defaultRowHeight="16"/>
  <cols>
    <col min="1" max="1" width="12.5" customWidth="1"/>
    <col min="2" max="2" width="16.6640625" customWidth="1"/>
    <col min="5" max="5" width="10.83203125" customWidth="1"/>
    <col min="6" max="6" width="12.1640625" customWidth="1"/>
  </cols>
  <sheetData>
    <row r="1" spans="1:6" ht="21">
      <c r="A1" s="30" t="s">
        <v>22</v>
      </c>
      <c r="B1" s="31"/>
      <c r="C1" s="31"/>
      <c r="D1" s="31"/>
      <c r="E1" s="31"/>
      <c r="F1" s="32"/>
    </row>
    <row r="2" spans="1:6" ht="21">
      <c r="A2" s="33">
        <v>45292</v>
      </c>
      <c r="B2" s="34"/>
      <c r="C2" s="34"/>
      <c r="D2" s="34"/>
      <c r="E2" s="34"/>
      <c r="F2" s="35"/>
    </row>
    <row r="3" spans="1:6" ht="21">
      <c r="A3" s="36" t="s">
        <v>19</v>
      </c>
      <c r="B3" s="37"/>
      <c r="C3" s="37"/>
      <c r="D3" s="37"/>
      <c r="E3" s="37"/>
      <c r="F3" s="38"/>
    </row>
    <row r="5" spans="1:6" ht="19">
      <c r="A5" s="39" t="s">
        <v>6</v>
      </c>
      <c r="B5" s="39"/>
      <c r="C5" s="39"/>
      <c r="D5" s="39" t="s">
        <v>7</v>
      </c>
      <c r="E5" s="39"/>
      <c r="F5" s="39"/>
    </row>
    <row r="6" spans="1:6" ht="19">
      <c r="A6" s="29" t="s">
        <v>5</v>
      </c>
      <c r="B6" s="29"/>
      <c r="C6" s="29"/>
      <c r="D6" s="40">
        <f>Januar!E38</f>
        <v>0</v>
      </c>
      <c r="E6" s="40"/>
      <c r="F6" s="40"/>
    </row>
    <row r="7" spans="1:6" ht="19">
      <c r="A7" s="29" t="s">
        <v>8</v>
      </c>
      <c r="B7" s="29"/>
      <c r="C7" s="29"/>
      <c r="D7" s="40">
        <f>Februar!E38</f>
        <v>0</v>
      </c>
      <c r="E7" s="40"/>
      <c r="F7" s="40"/>
    </row>
    <row r="8" spans="1:6" ht="19">
      <c r="A8" s="29" t="s">
        <v>9</v>
      </c>
      <c r="B8" s="29"/>
      <c r="C8" s="29"/>
      <c r="D8" s="40">
        <f>März!E38</f>
        <v>0</v>
      </c>
      <c r="E8" s="40"/>
      <c r="F8" s="40"/>
    </row>
    <row r="9" spans="1:6" ht="19">
      <c r="A9" s="29" t="s">
        <v>10</v>
      </c>
      <c r="B9" s="29"/>
      <c r="C9" s="29"/>
      <c r="D9" s="40">
        <f>April!E38</f>
        <v>0</v>
      </c>
      <c r="E9" s="40"/>
      <c r="F9" s="40"/>
    </row>
    <row r="10" spans="1:6" ht="19">
      <c r="A10" s="29" t="s">
        <v>11</v>
      </c>
      <c r="B10" s="29"/>
      <c r="C10" s="29"/>
      <c r="D10" s="40">
        <f>Mai!E38</f>
        <v>0</v>
      </c>
      <c r="E10" s="40"/>
      <c r="F10" s="40"/>
    </row>
    <row r="11" spans="1:6" ht="19">
      <c r="A11" s="29" t="s">
        <v>12</v>
      </c>
      <c r="B11" s="29"/>
      <c r="C11" s="29"/>
      <c r="D11" s="40">
        <f>Juni!E38</f>
        <v>0</v>
      </c>
      <c r="E11" s="40"/>
      <c r="F11" s="40"/>
    </row>
    <row r="12" spans="1:6" ht="19">
      <c r="A12" s="29" t="s">
        <v>13</v>
      </c>
      <c r="B12" s="29"/>
      <c r="C12" s="29"/>
      <c r="D12" s="40">
        <f>Juli!E38</f>
        <v>0</v>
      </c>
      <c r="E12" s="40"/>
      <c r="F12" s="40"/>
    </row>
    <row r="13" spans="1:6" ht="19">
      <c r="A13" s="29" t="s">
        <v>14</v>
      </c>
      <c r="B13" s="29"/>
      <c r="C13" s="29"/>
      <c r="D13" s="40">
        <f>August!E38</f>
        <v>0</v>
      </c>
      <c r="E13" s="40"/>
      <c r="F13" s="40"/>
    </row>
    <row r="14" spans="1:6" ht="19">
      <c r="A14" s="29" t="s">
        <v>15</v>
      </c>
      <c r="B14" s="29"/>
      <c r="C14" s="29"/>
      <c r="D14" s="40">
        <f>September!E38</f>
        <v>0</v>
      </c>
      <c r="E14" s="40"/>
      <c r="F14" s="40"/>
    </row>
    <row r="15" spans="1:6" ht="19">
      <c r="A15" s="29" t="s">
        <v>16</v>
      </c>
      <c r="B15" s="29"/>
      <c r="C15" s="29"/>
      <c r="D15" s="40">
        <f>Oktober!E38</f>
        <v>0</v>
      </c>
      <c r="E15" s="40"/>
      <c r="F15" s="40"/>
    </row>
    <row r="16" spans="1:6" ht="19">
      <c r="A16" s="29" t="s">
        <v>17</v>
      </c>
      <c r="B16" s="29"/>
      <c r="C16" s="29"/>
      <c r="D16" s="40">
        <f>November!E38</f>
        <v>0</v>
      </c>
      <c r="E16" s="40"/>
      <c r="F16" s="40"/>
    </row>
    <row r="17" spans="1:6" ht="19">
      <c r="A17" s="29" t="s">
        <v>18</v>
      </c>
      <c r="B17" s="29"/>
      <c r="C17" s="29"/>
      <c r="D17" s="40">
        <f>Dezember!E38</f>
        <v>0</v>
      </c>
      <c r="E17" s="40"/>
      <c r="F17" s="40"/>
    </row>
    <row r="18" spans="1:6" ht="19">
      <c r="A18" s="27"/>
      <c r="D18" s="28"/>
    </row>
    <row r="19" spans="1:6" ht="19">
      <c r="A19" s="41" t="s">
        <v>21</v>
      </c>
      <c r="B19" s="42"/>
      <c r="C19" s="43"/>
      <c r="D19" s="44">
        <f>SUM(D6:D17)</f>
        <v>0</v>
      </c>
      <c r="E19" s="44"/>
      <c r="F19" s="45"/>
    </row>
  </sheetData>
  <mergeCells count="31">
    <mergeCell ref="D15:F15"/>
    <mergeCell ref="A15:C15"/>
    <mergeCell ref="A19:C19"/>
    <mergeCell ref="D19:F19"/>
    <mergeCell ref="A16:C16"/>
    <mergeCell ref="A17:C17"/>
    <mergeCell ref="D17:F17"/>
    <mergeCell ref="D16:F16"/>
    <mergeCell ref="D10:F10"/>
    <mergeCell ref="D9:F9"/>
    <mergeCell ref="D14:F14"/>
    <mergeCell ref="D13:F13"/>
    <mergeCell ref="D12:F12"/>
    <mergeCell ref="D11:F11"/>
    <mergeCell ref="A10:C10"/>
    <mergeCell ref="A11:C11"/>
    <mergeCell ref="A12:C12"/>
    <mergeCell ref="A13:C13"/>
    <mergeCell ref="A14:C14"/>
    <mergeCell ref="A6:C6"/>
    <mergeCell ref="A7:C7"/>
    <mergeCell ref="A8:C8"/>
    <mergeCell ref="A9:C9"/>
    <mergeCell ref="A1:F1"/>
    <mergeCell ref="A2:F2"/>
    <mergeCell ref="A3:F3"/>
    <mergeCell ref="A5:C5"/>
    <mergeCell ref="D5:F5"/>
    <mergeCell ref="D6:F6"/>
    <mergeCell ref="D7:F7"/>
    <mergeCell ref="D8:F8"/>
  </mergeCells>
  <phoneticPr fontId="3" type="noConversion"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workbookViewId="0">
      <selection activeCell="A41" sqref="A41"/>
    </sheetView>
  </sheetViews>
  <sheetFormatPr baseColWidth="10" defaultRowHeight="16"/>
  <cols>
    <col min="1" max="5" width="9.33203125" customWidth="1"/>
    <col min="6" max="6" width="31.5" customWidth="1"/>
    <col min="8" max="8" width="14.5" bestFit="1" customWidth="1"/>
    <col min="9" max="9" width="19.6640625" bestFit="1" customWidth="1"/>
  </cols>
  <sheetData>
    <row r="1" spans="1:9" ht="21">
      <c r="A1" s="30" t="s">
        <v>22</v>
      </c>
      <c r="B1" s="31"/>
      <c r="C1" s="31"/>
      <c r="D1" s="31"/>
      <c r="E1" s="31"/>
      <c r="F1" s="32"/>
    </row>
    <row r="2" spans="1:9" ht="21" customHeight="1">
      <c r="A2" s="46">
        <f>Übersicht!A2</f>
        <v>45292</v>
      </c>
      <c r="B2" s="47"/>
      <c r="C2" s="47"/>
      <c r="D2" s="47"/>
      <c r="E2" s="47"/>
      <c r="F2" s="48"/>
      <c r="I2" s="2"/>
    </row>
    <row r="3" spans="1:9" ht="21" customHeight="1">
      <c r="A3" s="36" t="str">
        <f>Übersicht!A3</f>
        <v>Ihr Name</v>
      </c>
      <c r="B3" s="37"/>
      <c r="C3" s="37"/>
      <c r="D3" s="37"/>
      <c r="E3" s="37"/>
      <c r="F3" s="38"/>
    </row>
    <row r="5" spans="1:9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9" ht="17">
      <c r="A6" s="1">
        <f>A2</f>
        <v>45292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9" ht="17">
      <c r="A7" s="3">
        <f>A6+1</f>
        <v>45293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9" ht="17">
      <c r="A8" s="3">
        <f t="shared" ref="A8:A36" si="1">A7+1</f>
        <v>45294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9" ht="17">
      <c r="A9" s="1">
        <f t="shared" si="1"/>
        <v>45295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9" ht="17">
      <c r="A10" s="1">
        <f t="shared" si="1"/>
        <v>45296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9" ht="17">
      <c r="A11" s="1">
        <f t="shared" si="1"/>
        <v>45297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9" ht="17">
      <c r="A12" s="1">
        <f t="shared" si="1"/>
        <v>45298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9" ht="17">
      <c r="A13" s="1">
        <f t="shared" si="1"/>
        <v>45299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9" ht="17">
      <c r="A14" s="3">
        <f t="shared" si="1"/>
        <v>45300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9" ht="17">
      <c r="A15" s="3">
        <f t="shared" si="1"/>
        <v>45301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9" ht="17">
      <c r="A16" s="1">
        <f t="shared" si="1"/>
        <v>45302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45303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45304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45305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45306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45307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45308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45309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45310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45311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45312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45313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45314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45315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45316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45317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45318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45319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45320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45321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45322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52" t="s">
        <v>21</v>
      </c>
      <c r="B38" s="53"/>
      <c r="C38" s="53"/>
      <c r="D38" s="53"/>
      <c r="E38" s="11">
        <f>SUM(E6:E36)</f>
        <v>0</v>
      </c>
    </row>
    <row r="39" spans="1:6">
      <c r="F39" s="7"/>
    </row>
    <row r="40" spans="1:6" ht="72" customHeight="1">
      <c r="A40" s="49" t="s">
        <v>23</v>
      </c>
      <c r="B40" s="50"/>
      <c r="C40" s="50"/>
      <c r="D40" s="50"/>
      <c r="E40" s="50"/>
      <c r="F40" s="51"/>
    </row>
    <row r="41" spans="1:6">
      <c r="A41" s="10"/>
      <c r="B41" s="10"/>
      <c r="C41" s="10"/>
      <c r="D41" s="10"/>
      <c r="E41" s="10"/>
      <c r="F41" s="10"/>
    </row>
    <row r="42" spans="1:6">
      <c r="A42" s="10"/>
      <c r="B42" s="10"/>
      <c r="C42" s="10"/>
      <c r="D42" s="10"/>
      <c r="E42" s="10"/>
      <c r="F42" s="10"/>
    </row>
    <row r="43" spans="1:6">
      <c r="A43" s="10"/>
      <c r="B43" s="10"/>
      <c r="C43" s="10"/>
      <c r="D43" s="10"/>
      <c r="E43" s="10"/>
      <c r="F43" s="10"/>
    </row>
    <row r="44" spans="1:6">
      <c r="A44" s="10"/>
      <c r="B44" s="10"/>
      <c r="C44" s="10"/>
      <c r="D44" s="10"/>
      <c r="E44" s="10"/>
      <c r="F44" s="10"/>
    </row>
  </sheetData>
  <mergeCells count="5">
    <mergeCell ref="A1:F1"/>
    <mergeCell ref="A2:F2"/>
    <mergeCell ref="A3:F3"/>
    <mergeCell ref="A40:F40"/>
    <mergeCell ref="A38:D38"/>
  </mergeCells>
  <phoneticPr fontId="3" type="noConversion"/>
  <conditionalFormatting sqref="A6:F36">
    <cfRule type="expression" dxfId="23" priority="1">
      <formula>WEEKDAY($A6,2)&lt;6</formula>
    </cfRule>
    <cfRule type="expression" dxfId="22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0"/>
  <sheetViews>
    <sheetView workbookViewId="0">
      <selection activeCell="A3" sqref="A3:F3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0" t="s">
        <v>22</v>
      </c>
      <c r="B1" s="31"/>
      <c r="C1" s="31"/>
      <c r="D1" s="31"/>
      <c r="E1" s="31"/>
      <c r="F1" s="32"/>
    </row>
    <row r="2" spans="1:6" ht="21">
      <c r="A2" s="46">
        <f>DATE(YEAR(Übersicht!A2),MONTH(Übersicht!A2)+1,1)</f>
        <v>45323</v>
      </c>
      <c r="B2" s="47"/>
      <c r="C2" s="47"/>
      <c r="D2" s="47"/>
      <c r="E2" s="47"/>
      <c r="F2" s="48"/>
    </row>
    <row r="3" spans="1:6" ht="21">
      <c r="A3" s="36" t="str">
        <f>Übersicht!A3</f>
        <v>Ihr Name</v>
      </c>
      <c r="B3" s="37"/>
      <c r="C3" s="37"/>
      <c r="D3" s="37"/>
      <c r="E3" s="37"/>
      <c r="F3" s="38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45323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45324</v>
      </c>
      <c r="B7" s="4">
        <v>0</v>
      </c>
      <c r="C7" s="4">
        <v>0</v>
      </c>
      <c r="D7" s="4">
        <v>0</v>
      </c>
      <c r="E7" s="5">
        <f t="shared" ref="E7:E34" si="0">C7-B7-D7</f>
        <v>0</v>
      </c>
      <c r="F7" s="9"/>
    </row>
    <row r="8" spans="1:6" ht="17">
      <c r="A8" s="3">
        <f t="shared" ref="A8:A34" si="1">A7+1</f>
        <v>45325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45326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45327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45328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45329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45330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45331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45332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45333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45334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45335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45336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45337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45338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45339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45340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45341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45342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45343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45344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45345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45346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45347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45348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45349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45350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2">
        <f t="shared" si="1"/>
        <v>45351</v>
      </c>
      <c r="B34" s="13">
        <v>0</v>
      </c>
      <c r="C34" s="13">
        <v>0</v>
      </c>
      <c r="D34" s="13">
        <v>0</v>
      </c>
      <c r="E34" s="13">
        <f t="shared" si="0"/>
        <v>0</v>
      </c>
      <c r="F34" s="14"/>
    </row>
    <row r="35" spans="1:6" ht="17">
      <c r="A35" s="26"/>
      <c r="B35" s="23"/>
      <c r="C35" s="23"/>
      <c r="D35" s="16"/>
      <c r="E35" s="16"/>
      <c r="F35" s="17"/>
    </row>
    <row r="36" spans="1:6" ht="17">
      <c r="A36" s="24"/>
      <c r="B36" s="25"/>
      <c r="C36" s="25"/>
      <c r="D36" s="18"/>
      <c r="E36" s="18"/>
      <c r="F36" s="19"/>
    </row>
    <row r="38" spans="1:6" ht="19">
      <c r="A38" s="52" t="s">
        <v>21</v>
      </c>
      <c r="B38" s="53"/>
      <c r="C38" s="53"/>
      <c r="D38" s="53"/>
      <c r="E38" s="11">
        <f>SUM(E6:E36)</f>
        <v>0</v>
      </c>
    </row>
    <row r="39" spans="1:6">
      <c r="F39" s="7"/>
    </row>
    <row r="40" spans="1:6" ht="72" customHeight="1">
      <c r="A40" s="49" t="s">
        <v>23</v>
      </c>
      <c r="B40" s="50"/>
      <c r="C40" s="50"/>
      <c r="D40" s="50"/>
      <c r="E40" s="50"/>
      <c r="F40" s="51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4">
    <cfRule type="expression" dxfId="21" priority="1">
      <formula>WEEKDAY($A6,2)&lt;6</formula>
    </cfRule>
    <cfRule type="expression" dxfId="20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workbookViewId="0">
      <selection activeCell="A2" sqref="A2:F2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0" t="s">
        <v>22</v>
      </c>
      <c r="B1" s="31"/>
      <c r="C1" s="31"/>
      <c r="D1" s="31"/>
      <c r="E1" s="31"/>
      <c r="F1" s="32"/>
    </row>
    <row r="2" spans="1:6" ht="21">
      <c r="A2" s="46">
        <f>DATE(YEAR(Übersicht!A2),MONTH(Übersicht!A2)+2,1)</f>
        <v>45352</v>
      </c>
      <c r="B2" s="47"/>
      <c r="C2" s="47"/>
      <c r="D2" s="47"/>
      <c r="E2" s="47"/>
      <c r="F2" s="48"/>
    </row>
    <row r="3" spans="1:6" ht="21">
      <c r="A3" s="36" t="str">
        <f>Übersicht!A3</f>
        <v>Ihr Name</v>
      </c>
      <c r="B3" s="37"/>
      <c r="C3" s="37"/>
      <c r="D3" s="37"/>
      <c r="E3" s="37"/>
      <c r="F3" s="38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45352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45353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6" ht="17">
      <c r="A8" s="3">
        <f t="shared" ref="A8:A36" si="1">A7+1</f>
        <v>45354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45355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45356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45357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45358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45359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45360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45361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45362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45363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45364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45365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45366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45367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45368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45369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45370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45371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45372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45373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45374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45375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45376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45377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45378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45379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45380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45381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45382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52" t="s">
        <v>21</v>
      </c>
      <c r="B38" s="53"/>
      <c r="C38" s="53"/>
      <c r="D38" s="53"/>
      <c r="E38" s="11">
        <f>SUM(E6:E36)</f>
        <v>0</v>
      </c>
    </row>
    <row r="39" spans="1:6">
      <c r="F39" s="7"/>
    </row>
    <row r="40" spans="1:6" ht="72" customHeight="1">
      <c r="A40" s="49" t="s">
        <v>23</v>
      </c>
      <c r="B40" s="50"/>
      <c r="C40" s="50"/>
      <c r="D40" s="50"/>
      <c r="E40" s="50"/>
      <c r="F40" s="51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6">
    <cfRule type="expression" dxfId="19" priority="1">
      <formula>WEEKDAY($A6,2)&lt;6</formula>
    </cfRule>
    <cfRule type="expression" dxfId="18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0"/>
  <sheetViews>
    <sheetView workbookViewId="0">
      <selection activeCell="B7" sqref="B7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0" t="s">
        <v>22</v>
      </c>
      <c r="B1" s="31"/>
      <c r="C1" s="31"/>
      <c r="D1" s="31"/>
      <c r="E1" s="31"/>
      <c r="F1" s="32"/>
    </row>
    <row r="2" spans="1:6" ht="21">
      <c r="A2" s="46">
        <f>DATE(YEAR(Übersicht!A2),MONTH(Übersicht!A2)+3,1)</f>
        <v>45383</v>
      </c>
      <c r="B2" s="47"/>
      <c r="C2" s="47"/>
      <c r="D2" s="47"/>
      <c r="E2" s="47"/>
      <c r="F2" s="48"/>
    </row>
    <row r="3" spans="1:6" ht="21">
      <c r="A3" s="36" t="str">
        <f>Übersicht!A3</f>
        <v>Ihr Name</v>
      </c>
      <c r="B3" s="37"/>
      <c r="C3" s="37"/>
      <c r="D3" s="37"/>
      <c r="E3" s="37"/>
      <c r="F3" s="38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45383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45384</v>
      </c>
      <c r="B7" s="4">
        <v>0</v>
      </c>
      <c r="C7" s="4">
        <v>0</v>
      </c>
      <c r="D7" s="4">
        <v>0</v>
      </c>
      <c r="E7" s="5">
        <f t="shared" ref="E7:E35" si="0">C7-B7-D7</f>
        <v>0</v>
      </c>
      <c r="F7" s="9"/>
    </row>
    <row r="8" spans="1:6" ht="17">
      <c r="A8" s="3">
        <f t="shared" ref="A8:A35" si="1">A7+1</f>
        <v>45385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45386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45387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45388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45389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45390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45391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45392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45393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45394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45395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45396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45397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45398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45399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45400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45401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45402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45403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45404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45405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45406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45407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45408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45409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45410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45411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20">
        <f t="shared" si="1"/>
        <v>45412</v>
      </c>
      <c r="B35" s="21">
        <v>0</v>
      </c>
      <c r="C35" s="21">
        <v>0</v>
      </c>
      <c r="D35" s="21">
        <v>0</v>
      </c>
      <c r="E35" s="21">
        <f t="shared" si="0"/>
        <v>0</v>
      </c>
      <c r="F35" s="22"/>
    </row>
    <row r="36" spans="1:6" ht="17">
      <c r="A36" s="15"/>
      <c r="B36" s="16"/>
      <c r="C36" s="16"/>
      <c r="D36" s="16"/>
      <c r="E36" s="16"/>
      <c r="F36" s="17"/>
    </row>
    <row r="38" spans="1:6" ht="19">
      <c r="A38" s="52" t="s">
        <v>21</v>
      </c>
      <c r="B38" s="53"/>
      <c r="C38" s="53"/>
      <c r="D38" s="53"/>
      <c r="E38" s="11">
        <f>SUM(E6:E36)</f>
        <v>0</v>
      </c>
    </row>
    <row r="39" spans="1:6">
      <c r="F39" s="7"/>
    </row>
    <row r="40" spans="1:6" ht="72" customHeight="1">
      <c r="A40" s="49" t="s">
        <v>23</v>
      </c>
      <c r="B40" s="50"/>
      <c r="C40" s="50"/>
      <c r="D40" s="50"/>
      <c r="E40" s="50"/>
      <c r="F40" s="51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5">
    <cfRule type="expression" dxfId="17" priority="1">
      <formula>WEEKDAY($A6,2)&lt;6</formula>
    </cfRule>
    <cfRule type="expression" dxfId="16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0"/>
  <sheetViews>
    <sheetView workbookViewId="0">
      <selection activeCell="C12" sqref="C12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0" t="s">
        <v>22</v>
      </c>
      <c r="B1" s="31"/>
      <c r="C1" s="31"/>
      <c r="D1" s="31"/>
      <c r="E1" s="31"/>
      <c r="F1" s="32"/>
    </row>
    <row r="2" spans="1:6" ht="21">
      <c r="A2" s="46">
        <f>DATE(YEAR(Übersicht!A2),MONTH(Übersicht!A2)+4,1)</f>
        <v>45413</v>
      </c>
      <c r="B2" s="47"/>
      <c r="C2" s="47"/>
      <c r="D2" s="47"/>
      <c r="E2" s="47"/>
      <c r="F2" s="48"/>
    </row>
    <row r="3" spans="1:6" ht="21">
      <c r="A3" s="36" t="str">
        <f>Übersicht!A3</f>
        <v>Ihr Name</v>
      </c>
      <c r="B3" s="37"/>
      <c r="C3" s="37"/>
      <c r="D3" s="37"/>
      <c r="E3" s="37"/>
      <c r="F3" s="38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45413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45414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6" ht="17">
      <c r="A8" s="3">
        <f t="shared" ref="A8:A36" si="1">A7+1</f>
        <v>45415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45416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45417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45418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45419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45420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45421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45422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45423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45424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45425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45426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45427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45428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45429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45430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45431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45432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45433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45434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45435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45436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45437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45438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45439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45440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45441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45442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45443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52" t="s">
        <v>21</v>
      </c>
      <c r="B38" s="53"/>
      <c r="C38" s="53"/>
      <c r="D38" s="53"/>
      <c r="E38" s="11">
        <f>SUM(E6:E36)</f>
        <v>0</v>
      </c>
    </row>
    <row r="39" spans="1:6">
      <c r="F39" s="7"/>
    </row>
    <row r="40" spans="1:6" ht="72" customHeight="1">
      <c r="A40" s="49" t="s">
        <v>23</v>
      </c>
      <c r="B40" s="50"/>
      <c r="C40" s="50"/>
      <c r="D40" s="50"/>
      <c r="E40" s="50"/>
      <c r="F40" s="51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6">
    <cfRule type="expression" dxfId="15" priority="1">
      <formula>WEEKDAY($A6,2)&lt;6</formula>
    </cfRule>
    <cfRule type="expression" dxfId="14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0"/>
  <sheetViews>
    <sheetView workbookViewId="0">
      <selection activeCell="A3" sqref="A3:F3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0" t="s">
        <v>22</v>
      </c>
      <c r="B1" s="31"/>
      <c r="C1" s="31"/>
      <c r="D1" s="31"/>
      <c r="E1" s="31"/>
      <c r="F1" s="32"/>
    </row>
    <row r="2" spans="1:6" ht="21">
      <c r="A2" s="46">
        <f>DATE(YEAR(Übersicht!A2),MONTH(Übersicht!A2)+5,1)</f>
        <v>45444</v>
      </c>
      <c r="B2" s="47"/>
      <c r="C2" s="47"/>
      <c r="D2" s="47"/>
      <c r="E2" s="47"/>
      <c r="F2" s="48"/>
    </row>
    <row r="3" spans="1:6" ht="21">
      <c r="A3" s="36" t="str">
        <f>Übersicht!A3</f>
        <v>Ihr Name</v>
      </c>
      <c r="B3" s="37"/>
      <c r="C3" s="37"/>
      <c r="D3" s="37"/>
      <c r="E3" s="37"/>
      <c r="F3" s="38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45444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45445</v>
      </c>
      <c r="B7" s="4">
        <v>0</v>
      </c>
      <c r="C7" s="4">
        <v>0</v>
      </c>
      <c r="D7" s="4">
        <v>0</v>
      </c>
      <c r="E7" s="5">
        <f t="shared" ref="E7:E35" si="0">C7-B7-D7</f>
        <v>0</v>
      </c>
      <c r="F7" s="9"/>
    </row>
    <row r="8" spans="1:6" ht="17">
      <c r="A8" s="3">
        <f t="shared" ref="A8:A35" si="1">A7+1</f>
        <v>45446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45447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45448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45449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45450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45451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45452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45453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45454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45455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45456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45457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45458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45459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45460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45461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45462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45463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45464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45465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45466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45467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45468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45469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45470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45471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45472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20">
        <f t="shared" si="1"/>
        <v>45473</v>
      </c>
      <c r="B35" s="21">
        <v>0</v>
      </c>
      <c r="C35" s="21">
        <v>0</v>
      </c>
      <c r="D35" s="21">
        <v>0</v>
      </c>
      <c r="E35" s="21">
        <f t="shared" si="0"/>
        <v>0</v>
      </c>
      <c r="F35" s="22"/>
    </row>
    <row r="36" spans="1:6" ht="17">
      <c r="A36" s="15"/>
      <c r="B36" s="16"/>
      <c r="C36" s="16"/>
      <c r="D36" s="16"/>
      <c r="E36" s="16"/>
      <c r="F36" s="17"/>
    </row>
    <row r="38" spans="1:6" ht="19">
      <c r="A38" s="52" t="s">
        <v>21</v>
      </c>
      <c r="B38" s="53"/>
      <c r="C38" s="53"/>
      <c r="D38" s="53"/>
      <c r="E38" s="11">
        <f>SUM(E6:E36)</f>
        <v>0</v>
      </c>
    </row>
    <row r="39" spans="1:6">
      <c r="F39" s="7"/>
    </row>
    <row r="40" spans="1:6" ht="72" customHeight="1">
      <c r="A40" s="49" t="s">
        <v>23</v>
      </c>
      <c r="B40" s="50"/>
      <c r="C40" s="50"/>
      <c r="D40" s="50"/>
      <c r="E40" s="50"/>
      <c r="F40" s="51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5">
    <cfRule type="expression" dxfId="13" priority="1">
      <formula>WEEKDAY($A6,2)&lt;6</formula>
    </cfRule>
    <cfRule type="expression" dxfId="12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0"/>
  <sheetViews>
    <sheetView workbookViewId="0">
      <selection activeCell="A4" sqref="A4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0" t="s">
        <v>22</v>
      </c>
      <c r="B1" s="31"/>
      <c r="C1" s="31"/>
      <c r="D1" s="31"/>
      <c r="E1" s="31"/>
      <c r="F1" s="32"/>
    </row>
    <row r="2" spans="1:6" ht="21">
      <c r="A2" s="46">
        <f>DATE(YEAR(Übersicht!A2),MONTH(Übersicht!A2)+6,1)</f>
        <v>45474</v>
      </c>
      <c r="B2" s="47"/>
      <c r="C2" s="47"/>
      <c r="D2" s="47"/>
      <c r="E2" s="47"/>
      <c r="F2" s="48"/>
    </row>
    <row r="3" spans="1:6" ht="21">
      <c r="A3" s="36" t="str">
        <f>Übersicht!A3</f>
        <v>Ihr Name</v>
      </c>
      <c r="B3" s="37"/>
      <c r="C3" s="37"/>
      <c r="D3" s="37"/>
      <c r="E3" s="37"/>
      <c r="F3" s="38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45474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45475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6" ht="17">
      <c r="A8" s="3">
        <f t="shared" ref="A8:A36" si="1">A7+1</f>
        <v>45476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45477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45478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45479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45480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45481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45482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45483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45484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45485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45486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45487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45488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45489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45490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45491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45492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45493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45494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45495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45496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45497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45498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45499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45500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45501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45502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45503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45504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52" t="s">
        <v>21</v>
      </c>
      <c r="B38" s="53"/>
      <c r="C38" s="53"/>
      <c r="D38" s="53"/>
      <c r="E38" s="11">
        <f>SUM(E6:E36)</f>
        <v>0</v>
      </c>
    </row>
    <row r="39" spans="1:6">
      <c r="F39" s="7"/>
    </row>
    <row r="40" spans="1:6" ht="72" customHeight="1">
      <c r="A40" s="49" t="s">
        <v>23</v>
      </c>
      <c r="B40" s="50"/>
      <c r="C40" s="50"/>
      <c r="D40" s="50"/>
      <c r="E40" s="50"/>
      <c r="F40" s="51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6">
    <cfRule type="expression" dxfId="11" priority="1">
      <formula>WEEKDAY($A6,2)&lt;6</formula>
    </cfRule>
    <cfRule type="expression" dxfId="10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0"/>
  <sheetViews>
    <sheetView workbookViewId="0">
      <selection activeCell="I10" sqref="I10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0" t="s">
        <v>22</v>
      </c>
      <c r="B1" s="31"/>
      <c r="C1" s="31"/>
      <c r="D1" s="31"/>
      <c r="E1" s="31"/>
      <c r="F1" s="32"/>
    </row>
    <row r="2" spans="1:6" ht="21">
      <c r="A2" s="46">
        <f>DATE(YEAR(Übersicht!A2),MONTH(Übersicht!A2)+7,1)</f>
        <v>45505</v>
      </c>
      <c r="B2" s="47"/>
      <c r="C2" s="47"/>
      <c r="D2" s="47"/>
      <c r="E2" s="47"/>
      <c r="F2" s="48"/>
    </row>
    <row r="3" spans="1:6" ht="21">
      <c r="A3" s="36" t="str">
        <f>Übersicht!A3</f>
        <v>Ihr Name</v>
      </c>
      <c r="B3" s="37"/>
      <c r="C3" s="37"/>
      <c r="D3" s="37"/>
      <c r="E3" s="37"/>
      <c r="F3" s="38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45505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45506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6" ht="17">
      <c r="A8" s="3">
        <f t="shared" ref="A8:A36" si="1">A7+1</f>
        <v>45507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45508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45509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45510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45511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45512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45513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45514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45515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45516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45517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45518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45519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45520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45521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45522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45523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45524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45525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45526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45527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45528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45529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45530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45531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45532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45533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45534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45535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52" t="s">
        <v>21</v>
      </c>
      <c r="B38" s="53"/>
      <c r="C38" s="53"/>
      <c r="D38" s="53"/>
      <c r="E38" s="11">
        <f>SUM(E6:E36)</f>
        <v>0</v>
      </c>
    </row>
    <row r="39" spans="1:6">
      <c r="F39" s="7"/>
    </row>
    <row r="40" spans="1:6" ht="72" customHeight="1">
      <c r="A40" s="49" t="s">
        <v>23</v>
      </c>
      <c r="B40" s="50"/>
      <c r="C40" s="50"/>
      <c r="D40" s="50"/>
      <c r="E40" s="50"/>
      <c r="F40" s="51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6">
    <cfRule type="expression" dxfId="9" priority="1">
      <formula>WEEKDAY($A6,2)&lt;6</formula>
    </cfRule>
    <cfRule type="expression" dxfId="8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0"/>
  <sheetViews>
    <sheetView workbookViewId="0">
      <selection activeCell="H11" sqref="H11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0" t="s">
        <v>22</v>
      </c>
      <c r="B1" s="31"/>
      <c r="C1" s="31"/>
      <c r="D1" s="31"/>
      <c r="E1" s="31"/>
      <c r="F1" s="32"/>
    </row>
    <row r="2" spans="1:6" ht="21">
      <c r="A2" s="46">
        <f>DATE(YEAR(Übersicht!A2),MONTH(Übersicht!A2)+8,1)</f>
        <v>45536</v>
      </c>
      <c r="B2" s="47"/>
      <c r="C2" s="47"/>
      <c r="D2" s="47"/>
      <c r="E2" s="47"/>
      <c r="F2" s="48"/>
    </row>
    <row r="3" spans="1:6" ht="21">
      <c r="A3" s="36" t="str">
        <f>Übersicht!A3</f>
        <v>Ihr Name</v>
      </c>
      <c r="B3" s="37"/>
      <c r="C3" s="37"/>
      <c r="D3" s="37"/>
      <c r="E3" s="37"/>
      <c r="F3" s="38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45536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45537</v>
      </c>
      <c r="B7" s="4">
        <v>0</v>
      </c>
      <c r="C7" s="4">
        <v>0</v>
      </c>
      <c r="D7" s="4">
        <v>0</v>
      </c>
      <c r="E7" s="5">
        <f t="shared" ref="E7:E35" si="0">C7-B7-D7</f>
        <v>0</v>
      </c>
      <c r="F7" s="9"/>
    </row>
    <row r="8" spans="1:6" ht="17">
      <c r="A8" s="3">
        <f t="shared" ref="A8:A35" si="1">A7+1</f>
        <v>45538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45539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45540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45541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45542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45543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45544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45545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45546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45547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45548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45549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45550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45551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45552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45553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45554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45555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45556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45557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45558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45559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45560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45561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45562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45563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45564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20">
        <f t="shared" si="1"/>
        <v>45565</v>
      </c>
      <c r="B35" s="21">
        <v>0</v>
      </c>
      <c r="C35" s="21">
        <v>0</v>
      </c>
      <c r="D35" s="21">
        <v>0</v>
      </c>
      <c r="E35" s="21">
        <f t="shared" si="0"/>
        <v>0</v>
      </c>
      <c r="F35" s="22"/>
    </row>
    <row r="36" spans="1:6" ht="17">
      <c r="A36" s="15"/>
      <c r="B36" s="16"/>
      <c r="C36" s="16"/>
      <c r="D36" s="16"/>
      <c r="E36" s="16"/>
      <c r="F36" s="17"/>
    </row>
    <row r="38" spans="1:6" ht="19">
      <c r="A38" s="52" t="s">
        <v>21</v>
      </c>
      <c r="B38" s="53"/>
      <c r="C38" s="53"/>
      <c r="D38" s="53"/>
      <c r="E38" s="11">
        <f>SUM(E6:E36)</f>
        <v>0</v>
      </c>
    </row>
    <row r="39" spans="1:6">
      <c r="F39" s="7"/>
    </row>
    <row r="40" spans="1:6" ht="72" customHeight="1">
      <c r="A40" s="49" t="s">
        <v>23</v>
      </c>
      <c r="B40" s="50"/>
      <c r="C40" s="50"/>
      <c r="D40" s="50"/>
      <c r="E40" s="50"/>
      <c r="F40" s="51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5">
    <cfRule type="expression" dxfId="7" priority="1">
      <formula>WEEKDAY($A6,2)&lt;6</formula>
    </cfRule>
    <cfRule type="expression" dxfId="6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0"/>
  <sheetViews>
    <sheetView workbookViewId="0">
      <selection activeCell="A4" sqref="A4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0" t="s">
        <v>22</v>
      </c>
      <c r="B1" s="31"/>
      <c r="C1" s="31"/>
      <c r="D1" s="31"/>
      <c r="E1" s="31"/>
      <c r="F1" s="32"/>
    </row>
    <row r="2" spans="1:6" ht="21">
      <c r="A2" s="46">
        <f>DATE(YEAR(Übersicht!A2),MONTH(Übersicht!A2)+9,1)</f>
        <v>45566</v>
      </c>
      <c r="B2" s="47"/>
      <c r="C2" s="47"/>
      <c r="D2" s="47"/>
      <c r="E2" s="47"/>
      <c r="F2" s="48"/>
    </row>
    <row r="3" spans="1:6" ht="21">
      <c r="A3" s="36" t="str">
        <f>Übersicht!A3</f>
        <v>Ihr Name</v>
      </c>
      <c r="B3" s="37"/>
      <c r="C3" s="37"/>
      <c r="D3" s="37"/>
      <c r="E3" s="37"/>
      <c r="F3" s="38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45566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45567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6" ht="17">
      <c r="A8" s="3">
        <f t="shared" ref="A8:A36" si="1">A7+1</f>
        <v>45568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45569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45570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45571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45572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45573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45574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45575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45576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45577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45578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45579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45580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45581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45582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45583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45584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45585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45586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45587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45588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45589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45590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45591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45592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45593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45594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45595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45596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52" t="s">
        <v>21</v>
      </c>
      <c r="B38" s="53"/>
      <c r="C38" s="53"/>
      <c r="D38" s="53"/>
      <c r="E38" s="11">
        <f>SUM(E6:E36)</f>
        <v>0</v>
      </c>
    </row>
    <row r="39" spans="1:6">
      <c r="F39" s="7"/>
    </row>
    <row r="40" spans="1:6" ht="72" customHeight="1">
      <c r="A40" s="49" t="s">
        <v>23</v>
      </c>
      <c r="B40" s="50"/>
      <c r="C40" s="50"/>
      <c r="D40" s="50"/>
      <c r="E40" s="50"/>
      <c r="F40" s="51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6">
    <cfRule type="expression" dxfId="5" priority="1">
      <formula>WEEKDAY($A6,2)&lt;6</formula>
    </cfRule>
    <cfRule type="expression" dxfId="4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0"/>
  <sheetViews>
    <sheetView workbookViewId="0">
      <selection activeCell="A3" sqref="A3:F3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0" t="s">
        <v>22</v>
      </c>
      <c r="B1" s="31"/>
      <c r="C1" s="31"/>
      <c r="D1" s="31"/>
      <c r="E1" s="31"/>
      <c r="F1" s="32"/>
    </row>
    <row r="2" spans="1:6" ht="21">
      <c r="A2" s="46">
        <f>DATE(YEAR(Übersicht!A2),MONTH(Übersicht!A2)+10,1)</f>
        <v>45597</v>
      </c>
      <c r="B2" s="47"/>
      <c r="C2" s="47"/>
      <c r="D2" s="47"/>
      <c r="E2" s="47"/>
      <c r="F2" s="48"/>
    </row>
    <row r="3" spans="1:6" ht="21">
      <c r="A3" s="36" t="str">
        <f>Übersicht!A3</f>
        <v>Ihr Name</v>
      </c>
      <c r="B3" s="37"/>
      <c r="C3" s="37"/>
      <c r="D3" s="37"/>
      <c r="E3" s="37"/>
      <c r="F3" s="38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45597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45598</v>
      </c>
      <c r="B7" s="4">
        <v>0</v>
      </c>
      <c r="C7" s="4">
        <v>0</v>
      </c>
      <c r="D7" s="4">
        <v>0</v>
      </c>
      <c r="E7" s="5">
        <f t="shared" ref="E7:E35" si="0">C7-B7-D7</f>
        <v>0</v>
      </c>
      <c r="F7" s="9"/>
    </row>
    <row r="8" spans="1:6" ht="17">
      <c r="A8" s="3">
        <f t="shared" ref="A8:A35" si="1">A7+1</f>
        <v>45599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45600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45601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45602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45603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45604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45605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45606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45607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45608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45609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45610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45611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45612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45613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45614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45615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45616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45617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45618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45619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45620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45621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45622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45623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45624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45625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20">
        <f t="shared" si="1"/>
        <v>45626</v>
      </c>
      <c r="B35" s="21">
        <v>0</v>
      </c>
      <c r="C35" s="21">
        <v>0</v>
      </c>
      <c r="D35" s="21">
        <v>0</v>
      </c>
      <c r="E35" s="21">
        <f t="shared" si="0"/>
        <v>0</v>
      </c>
      <c r="F35" s="22"/>
    </row>
    <row r="36" spans="1:6" ht="17">
      <c r="A36" s="15"/>
      <c r="B36" s="16"/>
      <c r="C36" s="16"/>
      <c r="D36" s="16"/>
      <c r="E36" s="16"/>
      <c r="F36" s="17"/>
    </row>
    <row r="38" spans="1:6" ht="19">
      <c r="A38" s="52" t="s">
        <v>21</v>
      </c>
      <c r="B38" s="53"/>
      <c r="C38" s="53"/>
      <c r="D38" s="53"/>
      <c r="E38" s="11">
        <f>SUM(E6:E36)</f>
        <v>0</v>
      </c>
    </row>
    <row r="39" spans="1:6">
      <c r="F39" s="7"/>
    </row>
    <row r="40" spans="1:6" ht="72" customHeight="1">
      <c r="A40" s="49" t="s">
        <v>23</v>
      </c>
      <c r="B40" s="50"/>
      <c r="C40" s="50"/>
      <c r="D40" s="50"/>
      <c r="E40" s="50"/>
      <c r="F40" s="51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5">
    <cfRule type="expression" dxfId="3" priority="1">
      <formula>WEEKDAY($A6,2)&lt;6</formula>
    </cfRule>
    <cfRule type="expression" dxfId="2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0"/>
  <sheetViews>
    <sheetView workbookViewId="0">
      <selection activeCell="H13" sqref="H13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0" t="s">
        <v>22</v>
      </c>
      <c r="B1" s="31"/>
      <c r="C1" s="31"/>
      <c r="D1" s="31"/>
      <c r="E1" s="31"/>
      <c r="F1" s="32"/>
    </row>
    <row r="2" spans="1:6" ht="21">
      <c r="A2" s="46">
        <f>DATE(YEAR(Übersicht!A2),MONTH(Übersicht!A2)+11,1)</f>
        <v>45627</v>
      </c>
      <c r="B2" s="47"/>
      <c r="C2" s="47"/>
      <c r="D2" s="47"/>
      <c r="E2" s="47"/>
      <c r="F2" s="48"/>
    </row>
    <row r="3" spans="1:6" ht="21">
      <c r="A3" s="36" t="str">
        <f>Übersicht!A3</f>
        <v>Ihr Name</v>
      </c>
      <c r="B3" s="37"/>
      <c r="C3" s="37"/>
      <c r="D3" s="37"/>
      <c r="E3" s="37"/>
      <c r="F3" s="38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45627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45628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6" ht="17">
      <c r="A8" s="3">
        <f t="shared" ref="A8:A36" si="1">A7+1</f>
        <v>45629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45630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45631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45632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45633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45634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45635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45636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45637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45638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45639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45640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45641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45642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45643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45644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45645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45646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45647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45648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45649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45650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45651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45652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45653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45654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45655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45656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45657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52" t="s">
        <v>21</v>
      </c>
      <c r="B38" s="53"/>
      <c r="C38" s="53"/>
      <c r="D38" s="53"/>
      <c r="E38" s="11">
        <f>SUM(E6:E36)</f>
        <v>0</v>
      </c>
    </row>
    <row r="39" spans="1:6">
      <c r="F39" s="7"/>
    </row>
    <row r="40" spans="1:6" ht="72" customHeight="1">
      <c r="A40" s="49" t="s">
        <v>23</v>
      </c>
      <c r="B40" s="50"/>
      <c r="C40" s="50"/>
      <c r="D40" s="50"/>
      <c r="E40" s="50"/>
      <c r="F40" s="51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6">
    <cfRule type="expression" dxfId="1" priority="1">
      <formula>WEEKDAY($A6,2)&lt;6</formula>
    </cfRule>
    <cfRule type="expression" dxfId="0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Übersicht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Maximilian Siebenhütter</cp:lastModifiedBy>
  <cp:lastPrinted>2016-05-02T09:15:40Z</cp:lastPrinted>
  <dcterms:created xsi:type="dcterms:W3CDTF">2016-04-29T11:30:58Z</dcterms:created>
  <dcterms:modified xsi:type="dcterms:W3CDTF">2023-12-28T17:02:50Z</dcterms:modified>
</cp:coreProperties>
</file>